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jurican\Google disk\_desktop\JAVNA NABAVA\2021\NABAVA\BN 2021\U postupku\BN-02-2021 Usluge mobilne telefonije\Za objavu\"/>
    </mc:Choice>
  </mc:AlternateContent>
  <bookViews>
    <workbookView xWindow="0" yWindow="0" windowWidth="28800" windowHeight="12330"/>
  </bookViews>
  <sheets>
    <sheet name="List1" sheetId="1" r:id="rId1"/>
  </sheets>
  <definedNames>
    <definedName name="_xlnm.Print_Area" localSheetId="0">List1!$A$1:$F$73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5" i="1" l="1"/>
  <c r="F34" i="1" l="1"/>
  <c r="F36" i="1"/>
  <c r="F37" i="1"/>
  <c r="F38" i="1" l="1"/>
  <c r="C52" i="1" s="1"/>
  <c r="F10" i="1"/>
  <c r="F19" i="1" l="1"/>
  <c r="F20" i="1" s="1"/>
  <c r="C51" i="1" s="1"/>
  <c r="F9" i="1"/>
  <c r="F21" i="1" l="1"/>
  <c r="F22" i="1" s="1"/>
  <c r="F8" i="1" l="1"/>
  <c r="F7" i="1"/>
  <c r="F6" i="1"/>
  <c r="F11" i="1" l="1"/>
  <c r="C50" i="1" s="1"/>
  <c r="F39" i="1"/>
  <c r="F40" i="1" s="1"/>
  <c r="F12" i="1" l="1"/>
  <c r="F13" i="1" s="1"/>
  <c r="C53" i="1"/>
  <c r="C54" i="1" l="1"/>
  <c r="C55" i="1" s="1"/>
</calcChain>
</file>

<file path=xl/sharedStrings.xml><?xml version="1.0" encoding="utf-8"?>
<sst xmlns="http://schemas.openxmlformats.org/spreadsheetml/2006/main" count="81" uniqueCount="62">
  <si>
    <t>Naziv stavke
TARIFA</t>
  </si>
  <si>
    <t>Opis stavke (tarifa)</t>
  </si>
  <si>
    <t>1</t>
  </si>
  <si>
    <t>Naziv stavke
UREĐAJ</t>
  </si>
  <si>
    <t>TIP 1</t>
  </si>
  <si>
    <t>TIP 2</t>
  </si>
  <si>
    <t>REKAPITULACIJA</t>
  </si>
  <si>
    <t>Ukupno tarife (bez PDV-a)</t>
  </si>
  <si>
    <t>Sveukupno tarife (sa PDV-om)</t>
  </si>
  <si>
    <t>PDV (25 %)</t>
  </si>
  <si>
    <t>Jedinična cijena 
(bez PDV-a)</t>
  </si>
  <si>
    <t>Ukupni iznos za 
12 mjeseci 
(bez PDV-a)</t>
  </si>
  <si>
    <t>Količina
(KOM)</t>
  </si>
  <si>
    <t>Ukupno uređaji (bez PDV-a)</t>
  </si>
  <si>
    <t>Sveukupno uređaji (sa PDV-om)</t>
  </si>
  <si>
    <t>Ukupno za TIP 
uređaja
(bez PDV-a)</t>
  </si>
  <si>
    <t>2</t>
  </si>
  <si>
    <t>SVEUKUPNO sa PDV-om</t>
  </si>
  <si>
    <t>___________________________________________</t>
  </si>
  <si>
    <t>(mjesto i datum)</t>
  </si>
  <si>
    <t>__________________________________________________</t>
  </si>
  <si>
    <t>(čitko ime prezime ovlaštene osobe ponuditelja)</t>
  </si>
  <si>
    <t>(vlastoručni potpis ovlaštene osobe ponuditelja)</t>
  </si>
  <si>
    <t>M.P.</t>
  </si>
  <si>
    <t>A) MOBILNE TARIFE</t>
  </si>
  <si>
    <t>6 = 3 x 5 x 12</t>
  </si>
  <si>
    <t>Ponuđeno</t>
  </si>
  <si>
    <t>B) TARIFE ZA PODATKOVNI PROMET</t>
  </si>
  <si>
    <t>Ukupno tarife za podatkovni promet (bez PDV-a)</t>
  </si>
  <si>
    <t>C) UREĐAJI</t>
  </si>
  <si>
    <t>Obračunska jedinica za govorne usluge u RH je 1s</t>
  </si>
  <si>
    <t>Naknada za uspostavu poziva u Hrvatskoj i u roamingu 0kn (ne naplaćuje se).</t>
  </si>
  <si>
    <t>Ponuditelj se obavezuje omogućiti dostupnost svih opcija za poslovne korisnike.</t>
  </si>
  <si>
    <t>NAPOMENA:</t>
  </si>
  <si>
    <t>Obračunska jedinica za prijenos podataka je 10kb</t>
  </si>
  <si>
    <t>Garancija za sve isporučene mobilne uređaje mora biti minimalno 12 mjeseci od isporuke uređaja.</t>
  </si>
  <si>
    <t>Ponuđeni uređaji moraju biti novi i u tvorničkome pakiranju sa dokumentacijom na hrvatskom jeziku, pripadajućim informacijama i softwareom.</t>
  </si>
  <si>
    <t>A) MOBILNE TARIFE bez PDV-a</t>
  </si>
  <si>
    <t>B) TARIFE ZA PODATKOVNI PROMET bez PDV-a</t>
  </si>
  <si>
    <t>UKUPNO BEZ PDV-a</t>
  </si>
  <si>
    <r>
      <t xml:space="preserve">Uređaj (stick) za podatkovne kartice
</t>
    </r>
    <r>
      <rPr>
        <b/>
        <sz val="9"/>
        <rFont val="Calibri"/>
        <family val="2"/>
        <charset val="238"/>
        <scheme val="minor"/>
      </rPr>
      <t>(Obavezno priložiti tehničku specifikaciju ponuđenog uređaja)</t>
    </r>
  </si>
  <si>
    <t>Ponuđeni uređaj</t>
  </si>
  <si>
    <t>TARIFA 1</t>
  </si>
  <si>
    <t>TARIFA 2</t>
  </si>
  <si>
    <t>TARIFA 3</t>
  </si>
  <si>
    <t>TARIFA 4</t>
  </si>
  <si>
    <t>TARIFA 5</t>
  </si>
  <si>
    <t>Mjesečna naknada po priključku s uključenih minimalno 20 GB podatkovnog prometa (4G/LTE)</t>
  </si>
  <si>
    <t>TIP 3</t>
  </si>
  <si>
    <t>TIP  4</t>
  </si>
  <si>
    <t>Mjesečna naknada za mobilni govorni priključak kategorije 5 s uključenim sljedećim uslugama:
- neograničeni VPN pozivi bez ostalih usluga</t>
  </si>
  <si>
    <t>Mjesečna naknada za mobilni govorni priključak kategorije 4 s uključenim sljedećim uslugama:
- neograničeni VPN pozivi
- neograničeni pozivi unutar mreže Ponuditelja (fiksne i mobilne)
- minlmalno 10000 minuta prema svim ostalim mrežama unutar Hrvatske</t>
  </si>
  <si>
    <t xml:space="preserve">Ponuditelj je obavezan priložiti tehničku specifikaciju za svaki ponuđeni uređaj. </t>
  </si>
  <si>
    <t xml:space="preserve">Opis stavke (uređaj) </t>
  </si>
  <si>
    <t>U specifikacijama su navedene minimalne karakteristike uređaja koje se moraju zadovoljiti.</t>
  </si>
  <si>
    <t>PRILOG II. - Troškovnik - tehnička specifikacija - Usluge mobilne telefonije BN/02/2021</t>
  </si>
  <si>
    <t>Mjesečna naknada za mobilni govorni priključak kategorije 3 s uključenim sljedećim uslugama:
- neograničeni VPN pozivi
- neograničeni pozivi unutar mreže Ponuditelja (fiksne i mobilne)
- minimalno 250 minuta prema svim mrežama unutar Hrvatske
- minimalno 6 GB podatkovnog prometa po maksimalnoj brzini 
- minimalno 50 SMS poruka prema mrežama unutar Hrvatske</t>
  </si>
  <si>
    <t>Mjesečna naknada za mobilni govorni priključak kategorije 2 s uključenim sljedećim uslugama:
- neograničeni VPN pozivi
- neograničeni pozivi unutar mreže Ponuditelja (fiksne i mobilne)
- minimalno 500 minuta prema svim mrežama unutar Hrvatske
- minimalno 11 GB podatkovnog prometa po maksimalnoj brzini 
- minimalno 50 SMS poruka prema mrežama unutar Hrvatske</t>
  </si>
  <si>
    <t>Mjesečna naknada za mobilni govorni priključak kategorije 1 s uključenim sljedećim uslugama:
- neograničeni VPN pozivi
- neograničeni pozivi unutar mreže Ponuditelja (fiksne i mobilne)
- minimalno 8000 minuta prema svim ostalim mrežama unutar Hrvatske
- minimalno 17 GB podatkovnog prometa po maksimalnoj brzini
- minimalno 100 SMS poruka prema mrežama unutar Hrvatske</t>
  </si>
  <si>
    <r>
      <rPr>
        <b/>
        <sz val="9"/>
        <rFont val="Calibri"/>
        <family val="2"/>
        <charset val="238"/>
        <scheme val="minor"/>
      </rPr>
      <t>Godina modela</t>
    </r>
    <r>
      <rPr>
        <sz val="9"/>
        <rFont val="Calibri"/>
        <family val="2"/>
        <charset val="238"/>
        <scheme val="minor"/>
      </rPr>
      <t xml:space="preserve">: 2020. ili novije;
</t>
    </r>
    <r>
      <rPr>
        <b/>
        <sz val="9"/>
        <rFont val="Calibri"/>
        <family val="2"/>
        <charset val="238"/>
        <scheme val="minor"/>
      </rPr>
      <t>Prijenos podataka</t>
    </r>
    <r>
      <rPr>
        <sz val="9"/>
        <rFont val="Calibri"/>
        <family val="2"/>
        <charset val="238"/>
        <scheme val="minor"/>
      </rPr>
      <t xml:space="preserve">: GSM, HSPA, UMTS, LTE, 5G
</t>
    </r>
    <r>
      <rPr>
        <b/>
        <u/>
        <sz val="9"/>
        <rFont val="Calibri"/>
        <family val="2"/>
        <charset val="238"/>
        <scheme val="minor"/>
      </rPr>
      <t xml:space="preserve">Zaslon: </t>
    </r>
    <r>
      <rPr>
        <sz val="9"/>
        <rFont val="Calibri"/>
        <family val="2"/>
        <charset val="238"/>
        <scheme val="minor"/>
      </rPr>
      <t xml:space="preserve">Super Retina XDR ili bolji
</t>
    </r>
    <r>
      <rPr>
        <b/>
        <sz val="9"/>
        <rFont val="Calibri"/>
        <family val="2"/>
        <charset val="238"/>
        <scheme val="minor"/>
      </rPr>
      <t>Razlučivost</t>
    </r>
    <r>
      <rPr>
        <sz val="9"/>
        <rFont val="Calibri"/>
        <family val="2"/>
        <charset val="238"/>
        <scheme val="minor"/>
      </rPr>
      <t xml:space="preserve"> -  2532 x 1170 piksela ili više
</t>
    </r>
    <r>
      <rPr>
        <b/>
        <sz val="9"/>
        <rFont val="Calibri"/>
        <family val="2"/>
        <charset val="238"/>
        <scheme val="minor"/>
      </rPr>
      <t>Dijagonala</t>
    </r>
    <r>
      <rPr>
        <sz val="9"/>
        <rFont val="Calibri"/>
        <family val="2"/>
        <charset val="238"/>
        <scheme val="minor"/>
      </rPr>
      <t xml:space="preserve"> -  6,1" ili veći
</t>
    </r>
    <r>
      <rPr>
        <b/>
        <u/>
        <sz val="9"/>
        <rFont val="Calibri"/>
        <family val="2"/>
        <charset val="238"/>
        <scheme val="minor"/>
      </rPr>
      <t xml:space="preserve">Kamera: </t>
    </r>
    <r>
      <rPr>
        <b/>
        <sz val="9"/>
        <rFont val="Calibri"/>
        <family val="2"/>
        <charset val="238"/>
        <scheme val="minor"/>
      </rPr>
      <t xml:space="preserve">
Razlučivost prednje (selfie) kamere - </t>
    </r>
    <r>
      <rPr>
        <sz val="9"/>
        <rFont val="Calibri"/>
        <family val="2"/>
        <charset val="238"/>
        <scheme val="minor"/>
      </rPr>
      <t xml:space="preserve">12 Mpix ili više;
</t>
    </r>
    <r>
      <rPr>
        <b/>
        <sz val="9"/>
        <rFont val="Calibri"/>
        <family val="2"/>
        <charset val="238"/>
        <scheme val="minor"/>
      </rPr>
      <t>Razlučivost stražnje kamere</t>
    </r>
    <r>
      <rPr>
        <sz val="9"/>
        <rFont val="Calibri"/>
        <family val="2"/>
        <charset val="238"/>
        <scheme val="minor"/>
      </rPr>
      <t xml:space="preserve"> - 12 Mpix ili više
</t>
    </r>
    <r>
      <rPr>
        <b/>
        <u/>
        <sz val="9"/>
        <rFont val="Calibri"/>
        <family val="2"/>
        <charset val="238"/>
        <scheme val="minor"/>
      </rPr>
      <t>Memorija:</t>
    </r>
    <r>
      <rPr>
        <sz val="9"/>
        <rFont val="Calibri"/>
        <family val="2"/>
        <charset val="238"/>
        <scheme val="minor"/>
      </rPr>
      <t xml:space="preserve"> interna 256 GB ili više
</t>
    </r>
    <r>
      <rPr>
        <b/>
        <u/>
        <sz val="9"/>
        <rFont val="Calibri"/>
        <family val="2"/>
        <charset val="238"/>
        <scheme val="minor"/>
      </rPr>
      <t>Baterija:</t>
    </r>
    <r>
      <rPr>
        <sz val="9"/>
        <rFont val="Calibri"/>
        <family val="2"/>
        <charset val="238"/>
        <scheme val="minor"/>
      </rPr>
      <t xml:space="preserve"> Li-ion 2815 mAH ili više
</t>
    </r>
    <r>
      <rPr>
        <b/>
        <u/>
        <sz val="9"/>
        <rFont val="Calibri"/>
        <family val="2"/>
        <charset val="238"/>
        <scheme val="minor"/>
      </rPr>
      <t>Performanse:</t>
    </r>
    <r>
      <rPr>
        <b/>
        <sz val="9"/>
        <rFont val="Calibri"/>
        <family val="2"/>
        <charset val="238"/>
        <scheme val="minor"/>
      </rPr>
      <t xml:space="preserve"> 
Chipset: </t>
    </r>
    <r>
      <rPr>
        <sz val="9"/>
        <rFont val="Calibri"/>
        <family val="2"/>
        <charset val="238"/>
        <scheme val="minor"/>
      </rPr>
      <t xml:space="preserve">A14 bionic ili bolji
</t>
    </r>
    <r>
      <rPr>
        <b/>
        <u/>
        <sz val="9"/>
        <rFont val="Calibri"/>
        <family val="2"/>
        <charset val="238"/>
        <scheme val="minor"/>
      </rPr>
      <t>Radna memorija</t>
    </r>
    <r>
      <rPr>
        <b/>
        <sz val="9"/>
        <rFont val="Calibri"/>
        <family val="2"/>
        <charset val="238"/>
        <scheme val="minor"/>
      </rPr>
      <t>:</t>
    </r>
    <r>
      <rPr>
        <sz val="9"/>
        <rFont val="Calibri"/>
        <family val="2"/>
        <charset val="238"/>
        <scheme val="minor"/>
      </rPr>
      <t xml:space="preserve"> 6 GB RAM ili više
</t>
    </r>
    <r>
      <rPr>
        <b/>
        <u/>
        <sz val="9"/>
        <rFont val="Calibri"/>
        <family val="2"/>
        <charset val="238"/>
        <scheme val="minor"/>
      </rPr>
      <t>Operativni sustav OS:</t>
    </r>
    <r>
      <rPr>
        <sz val="9"/>
        <rFont val="Calibri"/>
        <family val="2"/>
        <charset val="238"/>
        <scheme val="minor"/>
      </rPr>
      <t xml:space="preserve"> iOS 14 ili noviji
</t>
    </r>
    <r>
      <rPr>
        <b/>
        <u/>
        <sz val="9"/>
        <rFont val="Calibri"/>
        <family val="2"/>
        <charset val="238"/>
        <scheme val="minor"/>
      </rPr>
      <t>NAPOMENA:</t>
    </r>
    <r>
      <rPr>
        <sz val="9"/>
        <rFont val="Calibri"/>
        <family val="2"/>
        <charset val="238"/>
        <scheme val="minor"/>
      </rPr>
      <t xml:space="preserve">
</t>
    </r>
    <r>
      <rPr>
        <b/>
        <sz val="9"/>
        <rFont val="Calibri"/>
        <family val="2"/>
        <charset val="238"/>
        <scheme val="minor"/>
      </rPr>
      <t xml:space="preserve">(Obavezno priložiti tehničku specifikaciju ponuđenog uređaja)
</t>
    </r>
  </si>
  <si>
    <r>
      <rPr>
        <b/>
        <sz val="9"/>
        <rFont val="Calibri"/>
        <family val="2"/>
        <charset val="238"/>
        <scheme val="minor"/>
      </rPr>
      <t>Godina modela</t>
    </r>
    <r>
      <rPr>
        <sz val="9"/>
        <rFont val="Calibri"/>
        <family val="2"/>
        <charset val="238"/>
        <scheme val="minor"/>
      </rPr>
      <t xml:space="preserve">: 2020. ili novije;
</t>
    </r>
    <r>
      <rPr>
        <b/>
        <sz val="9"/>
        <rFont val="Calibri"/>
        <family val="2"/>
        <charset val="238"/>
        <scheme val="minor"/>
      </rPr>
      <t>Prijenos podataka:</t>
    </r>
    <r>
      <rPr>
        <sz val="9"/>
        <rFont val="Calibri"/>
        <family val="2"/>
        <charset val="238"/>
        <scheme val="minor"/>
      </rPr>
      <t xml:space="preserve"> GSM, CDMA, UMTS, LTE, 5G
</t>
    </r>
    <r>
      <rPr>
        <b/>
        <u/>
        <sz val="9"/>
        <rFont val="Calibri"/>
        <family val="2"/>
        <charset val="238"/>
        <scheme val="minor"/>
      </rPr>
      <t>Zaslon:</t>
    </r>
    <r>
      <rPr>
        <sz val="9"/>
        <rFont val="Calibri"/>
        <family val="2"/>
        <charset val="238"/>
        <scheme val="minor"/>
      </rPr>
      <t xml:space="preserve"> Dynamic AMOLED 2X, 16M boja ili bolji
</t>
    </r>
    <r>
      <rPr>
        <b/>
        <sz val="9"/>
        <rFont val="Calibri"/>
        <family val="2"/>
        <charset val="238"/>
        <scheme val="minor"/>
      </rPr>
      <t>Razlučivost</t>
    </r>
    <r>
      <rPr>
        <sz val="9"/>
        <rFont val="Calibri"/>
        <family val="2"/>
        <charset val="238"/>
        <scheme val="minor"/>
      </rPr>
      <t xml:space="preserve"> - 3200x1440 piksela (QUAD HD+) ili više;
</t>
    </r>
    <r>
      <rPr>
        <b/>
        <sz val="9"/>
        <rFont val="Calibri"/>
        <family val="2"/>
        <charset val="238"/>
        <scheme val="minor"/>
      </rPr>
      <t>Dijagonala</t>
    </r>
    <r>
      <rPr>
        <sz val="9"/>
        <rFont val="Calibri"/>
        <family val="2"/>
        <charset val="238"/>
        <scheme val="minor"/>
      </rPr>
      <t xml:space="preserve"> - 6,8" ili veći;
</t>
    </r>
    <r>
      <rPr>
        <b/>
        <u/>
        <sz val="9"/>
        <rFont val="Calibri"/>
        <family val="2"/>
        <charset val="238"/>
        <scheme val="minor"/>
      </rPr>
      <t xml:space="preserve">Kamera: </t>
    </r>
    <r>
      <rPr>
        <b/>
        <sz val="9"/>
        <rFont val="Calibri"/>
        <family val="2"/>
        <charset val="238"/>
        <scheme val="minor"/>
      </rPr>
      <t xml:space="preserve">
Razlučivost prednje (selfie) kamere - </t>
    </r>
    <r>
      <rPr>
        <sz val="9"/>
        <rFont val="Calibri"/>
        <family val="2"/>
        <charset val="238"/>
        <scheme val="minor"/>
      </rPr>
      <t xml:space="preserve">40 Mpix ili više;
</t>
    </r>
    <r>
      <rPr>
        <b/>
        <sz val="9"/>
        <rFont val="Calibri"/>
        <family val="2"/>
        <charset val="238"/>
        <scheme val="minor"/>
      </rPr>
      <t>Razlučivost stražnje kamere</t>
    </r>
    <r>
      <rPr>
        <sz val="9"/>
        <rFont val="Calibri"/>
        <family val="2"/>
        <charset val="238"/>
        <scheme val="minor"/>
      </rPr>
      <t xml:space="preserve"> - 108 Mpix ili više;
</t>
    </r>
    <r>
      <rPr>
        <b/>
        <u/>
        <sz val="9"/>
        <rFont val="Calibri"/>
        <family val="2"/>
        <charset val="238"/>
        <scheme val="minor"/>
      </rPr>
      <t>Memorija:</t>
    </r>
    <r>
      <rPr>
        <sz val="9"/>
        <rFont val="Calibri"/>
        <family val="2"/>
        <charset val="238"/>
        <scheme val="minor"/>
      </rPr>
      <t xml:space="preserve"> interna 128 GB ili više;
</t>
    </r>
    <r>
      <rPr>
        <b/>
        <u/>
        <sz val="9"/>
        <rFont val="Calibri"/>
        <family val="2"/>
        <charset val="238"/>
        <scheme val="minor"/>
      </rPr>
      <t>Baterija:</t>
    </r>
    <r>
      <rPr>
        <sz val="9"/>
        <rFont val="Calibri"/>
        <family val="2"/>
        <charset val="238"/>
        <scheme val="minor"/>
      </rPr>
      <t xml:space="preserve"> Li-ion 5000 mAH ili više;
</t>
    </r>
    <r>
      <rPr>
        <b/>
        <u/>
        <sz val="9"/>
        <rFont val="Calibri"/>
        <family val="2"/>
        <charset val="238"/>
        <scheme val="minor"/>
      </rPr>
      <t>Performanse:</t>
    </r>
    <r>
      <rPr>
        <b/>
        <sz val="9"/>
        <rFont val="Calibri"/>
        <family val="2"/>
        <charset val="238"/>
        <scheme val="minor"/>
      </rPr>
      <t xml:space="preserve"> 
CPU:</t>
    </r>
    <r>
      <rPr>
        <sz val="9"/>
        <rFont val="Calibri"/>
        <family val="2"/>
        <charset val="238"/>
        <scheme val="minor"/>
      </rPr>
      <t xml:space="preserve"> najmanje Octa-core (2x2,73 GHz &amp; 2x2,5 GHz &amp; 4x2.0 GHZ) ili jači
</t>
    </r>
    <r>
      <rPr>
        <b/>
        <u/>
        <sz val="9"/>
        <rFont val="Calibri"/>
        <family val="2"/>
        <charset val="238"/>
        <scheme val="minor"/>
      </rPr>
      <t>Radna memorija</t>
    </r>
    <r>
      <rPr>
        <sz val="9"/>
        <rFont val="Calibri"/>
        <family val="2"/>
        <charset val="238"/>
        <scheme val="minor"/>
      </rPr>
      <t xml:space="preserve">: 12 GB RAM ili više
</t>
    </r>
    <r>
      <rPr>
        <b/>
        <u/>
        <sz val="9"/>
        <rFont val="Calibri"/>
        <family val="2"/>
        <charset val="238"/>
        <scheme val="minor"/>
      </rPr>
      <t>Operativni sustav OS:</t>
    </r>
    <r>
      <rPr>
        <sz val="9"/>
        <rFont val="Calibri"/>
        <family val="2"/>
        <charset val="238"/>
        <scheme val="minor"/>
      </rPr>
      <t xml:space="preserve"> Android 10 ili noviji
</t>
    </r>
    <r>
      <rPr>
        <b/>
        <u/>
        <sz val="9"/>
        <rFont val="Calibri"/>
        <family val="2"/>
        <charset val="238"/>
        <scheme val="minor"/>
      </rPr>
      <t>NAPOMENA:</t>
    </r>
    <r>
      <rPr>
        <sz val="9"/>
        <rFont val="Calibri"/>
        <family val="2"/>
        <charset val="238"/>
        <scheme val="minor"/>
      </rPr>
      <t xml:space="preserve">
</t>
    </r>
    <r>
      <rPr>
        <b/>
        <sz val="9"/>
        <rFont val="Calibri"/>
        <family val="2"/>
        <charset val="238"/>
        <scheme val="minor"/>
      </rPr>
      <t xml:space="preserve">(Obavezno priložiti tehničku specifikaciju ponuđenog uređaja)
</t>
    </r>
  </si>
  <si>
    <r>
      <rPr>
        <b/>
        <sz val="9"/>
        <rFont val="Calibri"/>
        <family val="2"/>
        <charset val="238"/>
        <scheme val="minor"/>
      </rPr>
      <t>Godina modela</t>
    </r>
    <r>
      <rPr>
        <sz val="9"/>
        <rFont val="Calibri"/>
        <family val="2"/>
        <charset val="238"/>
        <scheme val="minor"/>
      </rPr>
      <t xml:space="preserve">: 2020. ili novije;
</t>
    </r>
    <r>
      <rPr>
        <b/>
        <u/>
        <sz val="9"/>
        <rFont val="Calibri"/>
        <family val="2"/>
        <charset val="238"/>
        <scheme val="minor"/>
      </rPr>
      <t>Prijenos podataka:</t>
    </r>
    <r>
      <rPr>
        <sz val="9"/>
        <rFont val="Calibri"/>
        <family val="2"/>
        <charset val="238"/>
        <scheme val="minor"/>
      </rPr>
      <t xml:space="preserve"> GPRS, EDGE, HSPA, LTE, 4G
</t>
    </r>
    <r>
      <rPr>
        <b/>
        <u/>
        <sz val="9"/>
        <rFont val="Calibri"/>
        <family val="2"/>
        <charset val="238"/>
        <scheme val="minor"/>
      </rPr>
      <t xml:space="preserve">Zaslon: </t>
    </r>
    <r>
      <rPr>
        <b/>
        <sz val="9"/>
        <rFont val="Calibri"/>
        <family val="2"/>
        <charset val="238"/>
        <scheme val="minor"/>
      </rPr>
      <t xml:space="preserve"> </t>
    </r>
    <r>
      <rPr>
        <sz val="9"/>
        <rFont val="Calibri"/>
        <family val="2"/>
        <charset val="238"/>
        <scheme val="minor"/>
      </rPr>
      <t xml:space="preserve">HD+ ili bolji;
</t>
    </r>
    <r>
      <rPr>
        <b/>
        <sz val="9"/>
        <rFont val="Calibri"/>
        <family val="2"/>
        <charset val="238"/>
        <scheme val="minor"/>
      </rPr>
      <t>Razlučivost -</t>
    </r>
    <r>
      <rPr>
        <sz val="9"/>
        <rFont val="Calibri"/>
        <family val="2"/>
        <charset val="238"/>
        <scheme val="minor"/>
      </rPr>
      <t xml:space="preserve"> 720 x 1520 piksela ili više;
</t>
    </r>
    <r>
      <rPr>
        <b/>
        <sz val="9"/>
        <rFont val="Calibri"/>
        <family val="2"/>
        <charset val="238"/>
        <scheme val="minor"/>
      </rPr>
      <t>Dijagonala</t>
    </r>
    <r>
      <rPr>
        <sz val="9"/>
        <rFont val="Calibri"/>
        <family val="2"/>
        <charset val="238"/>
        <scheme val="minor"/>
      </rPr>
      <t xml:space="preserve"> - 6,2" ili veći;
</t>
    </r>
    <r>
      <rPr>
        <b/>
        <u/>
        <sz val="9"/>
        <rFont val="Calibri"/>
        <family val="2"/>
        <charset val="238"/>
        <scheme val="minor"/>
      </rPr>
      <t xml:space="preserve">Kamera: </t>
    </r>
    <r>
      <rPr>
        <b/>
        <sz val="9"/>
        <rFont val="Calibri"/>
        <family val="2"/>
        <charset val="238"/>
        <scheme val="minor"/>
      </rPr>
      <t xml:space="preserve">
Razlučivost prednje (selfie) kamere - </t>
    </r>
    <r>
      <rPr>
        <sz val="9"/>
        <rFont val="Calibri"/>
        <family val="2"/>
        <charset val="238"/>
        <scheme val="minor"/>
      </rPr>
      <t xml:space="preserve">5 Mpix ili više;
</t>
    </r>
    <r>
      <rPr>
        <b/>
        <sz val="9"/>
        <rFont val="Calibri"/>
        <family val="2"/>
        <charset val="238"/>
        <scheme val="minor"/>
      </rPr>
      <t>Razlučivost stražnje kamere</t>
    </r>
    <r>
      <rPr>
        <sz val="9"/>
        <rFont val="Calibri"/>
        <family val="2"/>
        <charset val="238"/>
        <scheme val="minor"/>
      </rPr>
      <t xml:space="preserve"> - 13 Mpix ili više;
</t>
    </r>
    <r>
      <rPr>
        <b/>
        <u/>
        <sz val="9"/>
        <rFont val="Calibri"/>
        <family val="2"/>
        <charset val="238"/>
        <scheme val="minor"/>
      </rPr>
      <t>Memorija:</t>
    </r>
    <r>
      <rPr>
        <sz val="9"/>
        <rFont val="Calibri"/>
        <family val="2"/>
        <charset val="238"/>
        <scheme val="minor"/>
      </rPr>
      <t xml:space="preserve"> interna 32 GB ili više;
</t>
    </r>
    <r>
      <rPr>
        <b/>
        <u/>
        <sz val="9"/>
        <rFont val="Calibri"/>
        <family val="2"/>
        <charset val="238"/>
        <scheme val="minor"/>
      </rPr>
      <t>Baterija:</t>
    </r>
    <r>
      <rPr>
        <sz val="9"/>
        <rFont val="Calibri"/>
        <family val="2"/>
        <charset val="238"/>
        <scheme val="minor"/>
      </rPr>
      <t xml:space="preserve"> Li-ion 4000 mAH ili više;
</t>
    </r>
    <r>
      <rPr>
        <b/>
        <u/>
        <sz val="9"/>
        <rFont val="Calibri"/>
        <family val="2"/>
        <charset val="238"/>
        <scheme val="minor"/>
      </rPr>
      <t>Performanse:</t>
    </r>
    <r>
      <rPr>
        <b/>
        <sz val="9"/>
        <rFont val="Calibri"/>
        <family val="2"/>
        <charset val="238"/>
        <scheme val="minor"/>
      </rPr>
      <t xml:space="preserve"> 
CPU: </t>
    </r>
    <r>
      <rPr>
        <sz val="9"/>
        <rFont val="Calibri"/>
        <family val="2"/>
        <charset val="238"/>
        <scheme val="minor"/>
      </rPr>
      <t xml:space="preserve">minimalno Octa-core (8x1.6 GHz) ili jači
</t>
    </r>
    <r>
      <rPr>
        <b/>
        <u/>
        <sz val="9"/>
        <rFont val="Calibri"/>
        <family val="2"/>
        <charset val="238"/>
        <scheme val="minor"/>
      </rPr>
      <t>Radna memorija</t>
    </r>
    <r>
      <rPr>
        <sz val="9"/>
        <rFont val="Calibri"/>
        <family val="2"/>
        <charset val="238"/>
        <scheme val="minor"/>
      </rPr>
      <t xml:space="preserve">: 3 GB RAM ili više
</t>
    </r>
    <r>
      <rPr>
        <b/>
        <u/>
        <sz val="9"/>
        <rFont val="Calibri"/>
        <family val="2"/>
        <charset val="238"/>
        <scheme val="minor"/>
      </rPr>
      <t>Operativni sustav OS:</t>
    </r>
    <r>
      <rPr>
        <sz val="9"/>
        <rFont val="Calibri"/>
        <family val="2"/>
        <charset val="238"/>
        <scheme val="minor"/>
      </rPr>
      <t xml:space="preserve"> Android 10 ili noviji
</t>
    </r>
    <r>
      <rPr>
        <b/>
        <u/>
        <sz val="9"/>
        <rFont val="Calibri"/>
        <family val="2"/>
        <charset val="238"/>
        <scheme val="minor"/>
      </rPr>
      <t>NAPOMENA:</t>
    </r>
    <r>
      <rPr>
        <sz val="9"/>
        <rFont val="Calibri"/>
        <family val="2"/>
        <charset val="238"/>
        <scheme val="minor"/>
      </rPr>
      <t xml:space="preserve">
</t>
    </r>
    <r>
      <rPr>
        <b/>
        <sz val="9"/>
        <rFont val="Calibri"/>
        <family val="2"/>
        <charset val="238"/>
        <scheme val="minor"/>
      </rPr>
      <t xml:space="preserve">(Obavezno priložiti tehničku specifikaciju ponuđenog uređaja)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</si>
</sst>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n&quot;_-;\-* #,##0.00\ &quot;kn&quot;_-;_-* &quot;-&quot;??\ &quot;kn&quot;_-;_-@_-"/>
    <numFmt numFmtId="164" formatCode="#,##0.00\ &quot;kn&quot;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u/>
      <sz val="9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0">
    <xf numFmtId="0" fontId="0" fillId="0" borderId="0" xfId="0"/>
    <xf numFmtId="0" fontId="0" fillId="0" borderId="0" xfId="0" applyFont="1"/>
    <xf numFmtId="49" fontId="5" fillId="0" borderId="1" xfId="0" quotePrefix="1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44" fontId="4" fillId="0" borderId="1" xfId="1" applyFont="1" applyFill="1" applyBorder="1" applyAlignment="1">
      <alignment horizontal="right" vertical="center"/>
    </xf>
    <xf numFmtId="1" fontId="4" fillId="0" borderId="3" xfId="0" applyNumberFormat="1" applyFont="1" applyFill="1" applyBorder="1" applyAlignment="1">
      <alignment horizontal="center" vertical="center"/>
    </xf>
    <xf numFmtId="44" fontId="4" fillId="0" borderId="3" xfId="1" applyFont="1" applyFill="1" applyBorder="1" applyAlignment="1">
      <alignment horizontal="right" vertical="center"/>
    </xf>
    <xf numFmtId="1" fontId="4" fillId="0" borderId="8" xfId="0" applyNumberFormat="1" applyFont="1" applyFill="1" applyBorder="1" applyAlignment="1">
      <alignment horizontal="center" vertical="center"/>
    </xf>
    <xf numFmtId="44" fontId="4" fillId="0" borderId="8" xfId="1" applyFont="1" applyFill="1" applyBorder="1" applyAlignment="1">
      <alignment horizontal="right" vertical="center"/>
    </xf>
    <xf numFmtId="49" fontId="5" fillId="0" borderId="11" xfId="0" quotePrefix="1" applyNumberFormat="1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49" fontId="4" fillId="0" borderId="0" xfId="1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44" fontId="4" fillId="0" borderId="0" xfId="1" applyFont="1" applyFill="1" applyBorder="1" applyAlignment="1">
      <alignment horizontal="right" vertical="center"/>
    </xf>
    <xf numFmtId="0" fontId="3" fillId="0" borderId="0" xfId="0" applyFont="1" applyBorder="1"/>
    <xf numFmtId="0" fontId="7" fillId="0" borderId="0" xfId="0" applyFont="1" applyBorder="1"/>
    <xf numFmtId="49" fontId="6" fillId="0" borderId="16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/>
    </xf>
    <xf numFmtId="49" fontId="5" fillId="0" borderId="11" xfId="0" quotePrefix="1" applyNumberFormat="1" applyFont="1" applyFill="1" applyBorder="1" applyAlignment="1">
      <alignment horizontal="center" vertical="center" wrapText="1"/>
    </xf>
    <xf numFmtId="0" fontId="2" fillId="0" borderId="0" xfId="0" applyFont="1"/>
    <xf numFmtId="164" fontId="6" fillId="3" borderId="11" xfId="1" applyNumberFormat="1" applyFont="1" applyFill="1" applyBorder="1" applyAlignment="1">
      <alignment horizontal="right" vertical="center"/>
    </xf>
    <xf numFmtId="164" fontId="6" fillId="3" borderId="1" xfId="1" applyNumberFormat="1" applyFont="1" applyFill="1" applyBorder="1" applyAlignment="1">
      <alignment horizontal="right" vertical="center"/>
    </xf>
    <xf numFmtId="164" fontId="6" fillId="0" borderId="12" xfId="1" applyNumberFormat="1" applyFont="1" applyFill="1" applyBorder="1" applyAlignment="1">
      <alignment horizontal="right" vertical="center"/>
    </xf>
    <xf numFmtId="164" fontId="6" fillId="0" borderId="6" xfId="1" applyNumberFormat="1" applyFont="1" applyFill="1" applyBorder="1" applyAlignment="1">
      <alignment horizontal="right" vertical="center"/>
    </xf>
    <xf numFmtId="164" fontId="4" fillId="0" borderId="4" xfId="1" applyNumberFormat="1" applyFont="1" applyFill="1" applyBorder="1" applyAlignment="1">
      <alignment horizontal="right" vertical="center"/>
    </xf>
    <xf numFmtId="164" fontId="4" fillId="0" borderId="6" xfId="1" applyNumberFormat="1" applyFont="1" applyFill="1" applyBorder="1" applyAlignment="1">
      <alignment horizontal="right" vertical="center"/>
    </xf>
    <xf numFmtId="164" fontId="4" fillId="0" borderId="9" xfId="1" applyNumberFormat="1" applyFont="1" applyFill="1" applyBorder="1" applyAlignment="1">
      <alignment horizontal="right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44" fontId="4" fillId="3" borderId="17" xfId="1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right" vertical="center"/>
    </xf>
    <xf numFmtId="164" fontId="2" fillId="0" borderId="6" xfId="0" applyNumberFormat="1" applyFont="1" applyFill="1" applyBorder="1" applyAlignment="1">
      <alignment horizontal="right" vertical="center"/>
    </xf>
    <xf numFmtId="164" fontId="2" fillId="0" borderId="9" xfId="0" applyNumberFormat="1" applyFont="1" applyFill="1" applyBorder="1" applyAlignment="1">
      <alignment horizontal="right" vertical="center"/>
    </xf>
    <xf numFmtId="0" fontId="2" fillId="0" borderId="2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164" fontId="0" fillId="0" borderId="0" xfId="0" applyNumberFormat="1" applyFont="1"/>
    <xf numFmtId="44" fontId="5" fillId="3" borderId="11" xfId="1" applyFont="1" applyFill="1" applyBorder="1" applyAlignment="1">
      <alignment horizontal="center" vertical="center"/>
    </xf>
    <xf numFmtId="1" fontId="4" fillId="0" borderId="13" xfId="0" applyNumberFormat="1" applyFont="1" applyFill="1" applyBorder="1" applyAlignment="1">
      <alignment horizontal="center" vertical="center" wrapText="1"/>
    </xf>
    <xf numFmtId="1" fontId="4" fillId="0" borderId="14" xfId="0" applyNumberFormat="1" applyFont="1" applyFill="1" applyBorder="1" applyAlignment="1">
      <alignment horizontal="center" vertical="center" wrapText="1"/>
    </xf>
    <xf numFmtId="1" fontId="4" fillId="3" borderId="14" xfId="1" applyNumberFormat="1" applyFont="1" applyFill="1" applyBorder="1" applyAlignment="1">
      <alignment horizontal="center" vertical="center" wrapText="1"/>
    </xf>
    <xf numFmtId="1" fontId="4" fillId="3" borderId="14" xfId="0" applyNumberFormat="1" applyFont="1" applyFill="1" applyBorder="1" applyAlignment="1">
      <alignment horizontal="center" vertical="center" wrapText="1"/>
    </xf>
    <xf numFmtId="1" fontId="2" fillId="0" borderId="15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164" fontId="0" fillId="0" borderId="12" xfId="0" applyNumberFormat="1" applyFont="1" applyFill="1" applyBorder="1" applyAlignment="1">
      <alignment horizontal="right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5" fillId="0" borderId="17" xfId="0" quotePrefix="1" applyNumberFormat="1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center" vertical="center"/>
    </xf>
    <xf numFmtId="44" fontId="5" fillId="3" borderId="17" xfId="1" applyFont="1" applyFill="1" applyBorder="1" applyAlignment="1">
      <alignment horizontal="center" vertical="center"/>
    </xf>
    <xf numFmtId="164" fontId="6" fillId="3" borderId="17" xfId="1" applyNumberFormat="1" applyFont="1" applyFill="1" applyBorder="1" applyAlignment="1">
      <alignment horizontal="right" vertical="center"/>
    </xf>
    <xf numFmtId="164" fontId="0" fillId="0" borderId="18" xfId="0" applyNumberFormat="1" applyFont="1" applyFill="1" applyBorder="1" applyAlignment="1">
      <alignment horizontal="right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5" fillId="0" borderId="14" xfId="0" quotePrefix="1" applyNumberFormat="1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center"/>
    </xf>
    <xf numFmtId="44" fontId="5" fillId="3" borderId="14" xfId="1" applyFont="1" applyFill="1" applyBorder="1" applyAlignment="1">
      <alignment horizontal="center" vertical="center"/>
    </xf>
    <xf numFmtId="164" fontId="6" fillId="3" borderId="14" xfId="1" applyNumberFormat="1" applyFont="1" applyFill="1" applyBorder="1" applyAlignment="1">
      <alignment horizontal="right" vertical="center"/>
    </xf>
    <xf numFmtId="164" fontId="0" fillId="0" borderId="15" xfId="0" applyNumberFormat="1" applyFont="1" applyFill="1" applyBorder="1" applyAlignment="1">
      <alignment horizontal="right" vertical="center"/>
    </xf>
    <xf numFmtId="0" fontId="0" fillId="0" borderId="0" xfId="0" quotePrefix="1" applyFont="1" applyAlignment="1">
      <alignment horizontal="left" vertical="top" wrapText="1"/>
    </xf>
    <xf numFmtId="0" fontId="0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164" fontId="2" fillId="0" borderId="8" xfId="0" applyNumberFormat="1" applyFont="1" applyBorder="1" applyAlignment="1">
      <alignment horizontal="right"/>
    </xf>
    <xf numFmtId="164" fontId="2" fillId="0" borderId="9" xfId="0" applyNumberFormat="1" applyFont="1" applyBorder="1" applyAlignment="1">
      <alignment horizontal="right"/>
    </xf>
    <xf numFmtId="164" fontId="2" fillId="0" borderId="3" xfId="0" applyNumberFormat="1" applyFont="1" applyBorder="1" applyAlignment="1">
      <alignment horizontal="right"/>
    </xf>
    <xf numFmtId="164" fontId="2" fillId="0" borderId="4" xfId="0" applyNumberFormat="1" applyFont="1" applyBorder="1" applyAlignment="1">
      <alignment horizontal="right"/>
    </xf>
    <xf numFmtId="49" fontId="4" fillId="0" borderId="2" xfId="1" applyNumberFormat="1" applyFont="1" applyFill="1" applyBorder="1" applyAlignment="1">
      <alignment horizontal="center" vertical="center"/>
    </xf>
    <xf numFmtId="49" fontId="4" fillId="0" borderId="3" xfId="1" applyNumberFormat="1" applyFont="1" applyFill="1" applyBorder="1" applyAlignment="1">
      <alignment horizontal="center" vertical="center"/>
    </xf>
    <xf numFmtId="49" fontId="4" fillId="0" borderId="5" xfId="1" applyNumberFormat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center" vertical="center"/>
    </xf>
    <xf numFmtId="49" fontId="4" fillId="0" borderId="7" xfId="1" applyNumberFormat="1" applyFont="1" applyFill="1" applyBorder="1" applyAlignment="1">
      <alignment horizontal="center" vertical="center"/>
    </xf>
    <xf numFmtId="49" fontId="4" fillId="0" borderId="8" xfId="1" applyNumberFormat="1" applyFont="1" applyFill="1" applyBorder="1" applyAlignment="1">
      <alignment horizontal="center" vertical="center"/>
    </xf>
    <xf numFmtId="49" fontId="4" fillId="0" borderId="30" xfId="1" applyNumberFormat="1" applyFont="1" applyFill="1" applyBorder="1" applyAlignment="1">
      <alignment horizontal="center" vertical="center"/>
    </xf>
    <xf numFmtId="49" fontId="4" fillId="0" borderId="26" xfId="1" applyNumberFormat="1" applyFont="1" applyFill="1" applyBorder="1" applyAlignment="1">
      <alignment horizontal="center" vertical="center"/>
    </xf>
    <xf numFmtId="49" fontId="4" fillId="0" borderId="29" xfId="1" applyNumberFormat="1" applyFont="1" applyFill="1" applyBorder="1" applyAlignment="1">
      <alignment horizontal="center" vertical="center"/>
    </xf>
    <xf numFmtId="49" fontId="4" fillId="0" borderId="27" xfId="1" applyNumberFormat="1" applyFont="1" applyFill="1" applyBorder="1" applyAlignment="1">
      <alignment horizontal="center" vertical="center"/>
    </xf>
    <xf numFmtId="49" fontId="4" fillId="0" borderId="28" xfId="1" applyNumberFormat="1" applyFont="1" applyFill="1" applyBorder="1" applyAlignment="1">
      <alignment horizontal="center" vertical="center"/>
    </xf>
    <xf numFmtId="49" fontId="4" fillId="0" borderId="25" xfId="1" applyNumberFormat="1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164" fontId="2" fillId="0" borderId="1" xfId="0" applyNumberFormat="1" applyFont="1" applyBorder="1" applyAlignment="1">
      <alignment horizontal="right"/>
    </xf>
    <xf numFmtId="164" fontId="2" fillId="0" borderId="6" xfId="0" applyNumberFormat="1" applyFont="1" applyBorder="1" applyAlignment="1">
      <alignment horizontal="right"/>
    </xf>
    <xf numFmtId="164" fontId="2" fillId="0" borderId="11" xfId="0" applyNumberFormat="1" applyFont="1" applyBorder="1" applyAlignment="1">
      <alignment horizontal="right"/>
    </xf>
    <xf numFmtId="164" fontId="2" fillId="0" borderId="12" xfId="0" applyNumberFormat="1" applyFont="1" applyBorder="1" applyAlignment="1">
      <alignment horizontal="right"/>
    </xf>
  </cellXfs>
  <cellStyles count="2">
    <cellStyle name="Normalno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0"/>
  <sheetViews>
    <sheetView tabSelected="1" workbookViewId="0">
      <selection activeCell="B36" sqref="B36"/>
    </sheetView>
  </sheetViews>
  <sheetFormatPr defaultRowHeight="15" x14ac:dyDescent="0.25"/>
  <cols>
    <col min="1" max="1" width="12" style="1" bestFit="1" customWidth="1"/>
    <col min="2" max="2" width="47.140625" style="1" bestFit="1" customWidth="1"/>
    <col min="3" max="3" width="8" style="1" bestFit="1" customWidth="1"/>
    <col min="4" max="4" width="30.7109375" style="1" customWidth="1"/>
    <col min="5" max="5" width="15.140625" style="1" bestFit="1" customWidth="1"/>
    <col min="6" max="6" width="21" style="1" bestFit="1" customWidth="1"/>
    <col min="7" max="7" width="9.140625" style="1"/>
    <col min="8" max="8" width="66.140625" style="1" customWidth="1"/>
    <col min="9" max="9" width="9.140625" style="1"/>
    <col min="10" max="10" width="10.7109375" style="1" bestFit="1" customWidth="1"/>
    <col min="11" max="16384" width="9.140625" style="1"/>
  </cols>
  <sheetData>
    <row r="1" spans="1:10" ht="18.75" x14ac:dyDescent="0.3">
      <c r="A1" s="73" t="s">
        <v>55</v>
      </c>
      <c r="B1" s="73"/>
      <c r="C1" s="73"/>
      <c r="D1" s="73"/>
      <c r="E1" s="73"/>
      <c r="F1" s="73"/>
    </row>
    <row r="2" spans="1:10" ht="15.75" thickBot="1" x14ac:dyDescent="0.3"/>
    <row r="3" spans="1:10" ht="19.5" thickBot="1" x14ac:dyDescent="0.3">
      <c r="A3" s="90" t="s">
        <v>24</v>
      </c>
      <c r="B3" s="91"/>
      <c r="C3" s="91"/>
      <c r="D3" s="91"/>
      <c r="E3" s="91"/>
      <c r="F3" s="92"/>
    </row>
    <row r="4" spans="1:10" ht="45.75" thickBot="1" x14ac:dyDescent="0.3">
      <c r="A4" s="12" t="s">
        <v>0</v>
      </c>
      <c r="B4" s="13" t="s">
        <v>1</v>
      </c>
      <c r="C4" s="14" t="s">
        <v>12</v>
      </c>
      <c r="D4" s="27" t="s">
        <v>26</v>
      </c>
      <c r="E4" s="27" t="s">
        <v>10</v>
      </c>
      <c r="F4" s="15" t="s">
        <v>11</v>
      </c>
    </row>
    <row r="5" spans="1:10" ht="15.75" thickBot="1" x14ac:dyDescent="0.3">
      <c r="A5" s="25" t="s">
        <v>2</v>
      </c>
      <c r="B5" s="17">
        <v>2</v>
      </c>
      <c r="C5" s="18">
        <v>3</v>
      </c>
      <c r="D5" s="28">
        <v>4</v>
      </c>
      <c r="E5" s="28">
        <v>5</v>
      </c>
      <c r="F5" s="26" t="s">
        <v>25</v>
      </c>
    </row>
    <row r="6" spans="1:10" ht="132" x14ac:dyDescent="0.25">
      <c r="A6" s="29" t="s">
        <v>42</v>
      </c>
      <c r="B6" s="10" t="s">
        <v>58</v>
      </c>
      <c r="C6" s="11">
        <v>7</v>
      </c>
      <c r="D6" s="40"/>
      <c r="E6" s="33">
        <v>0</v>
      </c>
      <c r="F6" s="35">
        <f>(C6*E6)*12</f>
        <v>0</v>
      </c>
    </row>
    <row r="7" spans="1:10" ht="132" x14ac:dyDescent="0.25">
      <c r="A7" s="30" t="s">
        <v>43</v>
      </c>
      <c r="B7" s="2" t="s">
        <v>57</v>
      </c>
      <c r="C7" s="3">
        <v>27</v>
      </c>
      <c r="D7" s="41"/>
      <c r="E7" s="34">
        <v>0</v>
      </c>
      <c r="F7" s="36">
        <f>(C7*E7)*12</f>
        <v>0</v>
      </c>
    </row>
    <row r="8" spans="1:10" ht="132" x14ac:dyDescent="0.25">
      <c r="A8" s="30" t="s">
        <v>44</v>
      </c>
      <c r="B8" s="2" t="s">
        <v>56</v>
      </c>
      <c r="C8" s="3">
        <v>301</v>
      </c>
      <c r="D8" s="41"/>
      <c r="E8" s="34">
        <v>0</v>
      </c>
      <c r="F8" s="36">
        <f>(C8*E8)*12</f>
        <v>0</v>
      </c>
    </row>
    <row r="9" spans="1:10" ht="84" x14ac:dyDescent="0.25">
      <c r="A9" s="29" t="s">
        <v>45</v>
      </c>
      <c r="B9" s="2" t="s">
        <v>51</v>
      </c>
      <c r="C9" s="11">
        <v>2</v>
      </c>
      <c r="D9" s="40"/>
      <c r="E9" s="33">
        <v>0</v>
      </c>
      <c r="F9" s="36">
        <f>(C9*E9)*12</f>
        <v>0</v>
      </c>
    </row>
    <row r="10" spans="1:10" ht="36.75" thickBot="1" x14ac:dyDescent="0.3">
      <c r="A10" s="29" t="s">
        <v>46</v>
      </c>
      <c r="B10" s="2" t="s">
        <v>50</v>
      </c>
      <c r="C10" s="11">
        <v>21</v>
      </c>
      <c r="D10" s="40"/>
      <c r="E10" s="33">
        <v>0</v>
      </c>
      <c r="F10" s="36">
        <f>(C10*E10)*12</f>
        <v>0</v>
      </c>
      <c r="H10" s="50"/>
      <c r="J10" s="50"/>
    </row>
    <row r="11" spans="1:10" x14ac:dyDescent="0.25">
      <c r="A11" s="78" t="s">
        <v>7</v>
      </c>
      <c r="B11" s="79"/>
      <c r="C11" s="6"/>
      <c r="D11" s="6"/>
      <c r="E11" s="7"/>
      <c r="F11" s="37">
        <f>SUM(F6:F10)</f>
        <v>0</v>
      </c>
    </row>
    <row r="12" spans="1:10" x14ac:dyDescent="0.25">
      <c r="A12" s="80" t="s">
        <v>9</v>
      </c>
      <c r="B12" s="81"/>
      <c r="C12" s="4"/>
      <c r="D12" s="4"/>
      <c r="E12" s="5"/>
      <c r="F12" s="38">
        <f>F11/100*25</f>
        <v>0</v>
      </c>
    </row>
    <row r="13" spans="1:10" ht="15.75" thickBot="1" x14ac:dyDescent="0.3">
      <c r="A13" s="82" t="s">
        <v>8</v>
      </c>
      <c r="B13" s="83"/>
      <c r="C13" s="8"/>
      <c r="D13" s="8"/>
      <c r="E13" s="9"/>
      <c r="F13" s="39">
        <f>F11+F12</f>
        <v>0</v>
      </c>
    </row>
    <row r="14" spans="1:10" x14ac:dyDescent="0.25">
      <c r="A14" s="20"/>
      <c r="B14" s="20"/>
      <c r="C14" s="21"/>
      <c r="D14" s="22"/>
      <c r="E14" s="22"/>
    </row>
    <row r="15" spans="1:10" ht="15.75" thickBot="1" x14ac:dyDescent="0.3">
      <c r="A15" s="20"/>
      <c r="B15" s="20"/>
      <c r="C15" s="21"/>
      <c r="D15" s="22"/>
      <c r="E15" s="22"/>
    </row>
    <row r="16" spans="1:10" ht="19.5" thickBot="1" x14ac:dyDescent="0.3">
      <c r="A16" s="90" t="s">
        <v>27</v>
      </c>
      <c r="B16" s="91"/>
      <c r="C16" s="91"/>
      <c r="D16" s="91"/>
      <c r="E16" s="91"/>
      <c r="F16" s="92"/>
    </row>
    <row r="17" spans="1:6" ht="45.75" thickBot="1" x14ac:dyDescent="0.3">
      <c r="A17" s="12" t="s">
        <v>0</v>
      </c>
      <c r="B17" s="13" t="s">
        <v>1</v>
      </c>
      <c r="C17" s="14" t="s">
        <v>12</v>
      </c>
      <c r="D17" s="27" t="s">
        <v>26</v>
      </c>
      <c r="E17" s="27" t="s">
        <v>10</v>
      </c>
      <c r="F17" s="15" t="s">
        <v>11</v>
      </c>
    </row>
    <row r="18" spans="1:6" ht="15.75" thickBot="1" x14ac:dyDescent="0.3">
      <c r="A18" s="25" t="s">
        <v>2</v>
      </c>
      <c r="B18" s="17">
        <v>2</v>
      </c>
      <c r="C18" s="18">
        <v>3</v>
      </c>
      <c r="D18" s="28">
        <v>4</v>
      </c>
      <c r="E18" s="28">
        <v>5</v>
      </c>
      <c r="F18" s="26" t="s">
        <v>25</v>
      </c>
    </row>
    <row r="19" spans="1:6" ht="24.75" thickBot="1" x14ac:dyDescent="0.3">
      <c r="A19" s="29" t="s">
        <v>2</v>
      </c>
      <c r="B19" s="31" t="s">
        <v>47</v>
      </c>
      <c r="C19" s="11">
        <v>6</v>
      </c>
      <c r="D19" s="40"/>
      <c r="E19" s="33">
        <v>0</v>
      </c>
      <c r="F19" s="35">
        <f>(C19*E19)*12</f>
        <v>0</v>
      </c>
    </row>
    <row r="20" spans="1:6" x14ac:dyDescent="0.25">
      <c r="A20" s="78" t="s">
        <v>28</v>
      </c>
      <c r="B20" s="79"/>
      <c r="C20" s="6"/>
      <c r="D20" s="6"/>
      <c r="E20" s="7"/>
      <c r="F20" s="37">
        <f>SUM(F19:F19)</f>
        <v>0</v>
      </c>
    </row>
    <row r="21" spans="1:6" x14ac:dyDescent="0.25">
      <c r="A21" s="80" t="s">
        <v>9</v>
      </c>
      <c r="B21" s="81"/>
      <c r="C21" s="4"/>
      <c r="D21" s="4"/>
      <c r="E21" s="5"/>
      <c r="F21" s="38">
        <f>F20/100*25</f>
        <v>0</v>
      </c>
    </row>
    <row r="22" spans="1:6" ht="15.75" thickBot="1" x14ac:dyDescent="0.3">
      <c r="A22" s="82" t="s">
        <v>8</v>
      </c>
      <c r="B22" s="83"/>
      <c r="C22" s="8"/>
      <c r="D22" s="8"/>
      <c r="E22" s="9"/>
      <c r="F22" s="39">
        <f>F20+F21</f>
        <v>0</v>
      </c>
    </row>
    <row r="23" spans="1:6" x14ac:dyDescent="0.25">
      <c r="A23" s="20"/>
      <c r="B23" s="20"/>
      <c r="C23" s="21"/>
      <c r="D23" s="22"/>
      <c r="E23" s="22"/>
    </row>
    <row r="24" spans="1:6" x14ac:dyDescent="0.25">
      <c r="A24" s="32" t="s">
        <v>33</v>
      </c>
    </row>
    <row r="25" spans="1:6" x14ac:dyDescent="0.25">
      <c r="A25" s="32" t="s">
        <v>30</v>
      </c>
      <c r="B25" s="32"/>
      <c r="C25" s="32"/>
      <c r="D25" s="32"/>
    </row>
    <row r="26" spans="1:6" x14ac:dyDescent="0.25">
      <c r="A26" s="32" t="s">
        <v>34</v>
      </c>
      <c r="B26" s="32"/>
      <c r="C26" s="32"/>
      <c r="D26" s="32"/>
    </row>
    <row r="27" spans="1:6" ht="15" customHeight="1" x14ac:dyDescent="0.25">
      <c r="A27" s="32" t="s">
        <v>31</v>
      </c>
      <c r="B27" s="32"/>
      <c r="C27" s="32"/>
      <c r="D27" s="32"/>
    </row>
    <row r="28" spans="1:6" ht="15" customHeight="1" x14ac:dyDescent="0.25">
      <c r="A28" s="32" t="s">
        <v>32</v>
      </c>
      <c r="B28" s="32"/>
      <c r="C28" s="32"/>
      <c r="D28" s="32"/>
    </row>
    <row r="29" spans="1:6" x14ac:dyDescent="0.25">
      <c r="A29" s="20"/>
      <c r="B29" s="20"/>
      <c r="C29" s="21"/>
      <c r="D29" s="22"/>
      <c r="E29" s="22"/>
    </row>
    <row r="30" spans="1:6" ht="15.75" thickBot="1" x14ac:dyDescent="0.3">
      <c r="A30" s="20"/>
      <c r="B30" s="20"/>
      <c r="C30" s="21"/>
      <c r="D30" s="22"/>
      <c r="E30" s="22"/>
    </row>
    <row r="31" spans="1:6" ht="19.5" thickBot="1" x14ac:dyDescent="0.3">
      <c r="A31" s="90" t="s">
        <v>29</v>
      </c>
      <c r="B31" s="91"/>
      <c r="C31" s="91"/>
      <c r="D31" s="91"/>
      <c r="E31" s="91"/>
      <c r="F31" s="92"/>
    </row>
    <row r="32" spans="1:6" ht="45.75" thickBot="1" x14ac:dyDescent="0.3">
      <c r="A32" s="16" t="s">
        <v>3</v>
      </c>
      <c r="B32" s="17" t="s">
        <v>53</v>
      </c>
      <c r="C32" s="18" t="s">
        <v>12</v>
      </c>
      <c r="D32" s="42" t="s">
        <v>41</v>
      </c>
      <c r="E32" s="28" t="s">
        <v>10</v>
      </c>
      <c r="F32" s="19" t="s">
        <v>15</v>
      </c>
    </row>
    <row r="33" spans="1:8" ht="15.75" thickBot="1" x14ac:dyDescent="0.3">
      <c r="A33" s="52" t="s">
        <v>2</v>
      </c>
      <c r="B33" s="53" t="s">
        <v>16</v>
      </c>
      <c r="C33" s="53">
        <v>3</v>
      </c>
      <c r="D33" s="54">
        <v>4</v>
      </c>
      <c r="E33" s="55">
        <v>5</v>
      </c>
      <c r="F33" s="56">
        <v>6</v>
      </c>
    </row>
    <row r="34" spans="1:8" ht="312.75" thickBot="1" x14ac:dyDescent="0.3">
      <c r="A34" s="65" t="s">
        <v>4</v>
      </c>
      <c r="B34" s="66" t="s">
        <v>59</v>
      </c>
      <c r="C34" s="67">
        <v>7</v>
      </c>
      <c r="D34" s="68"/>
      <c r="E34" s="69">
        <v>0</v>
      </c>
      <c r="F34" s="70">
        <f>C34*E34</f>
        <v>0</v>
      </c>
      <c r="H34" s="71"/>
    </row>
    <row r="35" spans="1:8" ht="330.75" customHeight="1" thickBot="1" x14ac:dyDescent="0.3">
      <c r="A35" s="65" t="s">
        <v>5</v>
      </c>
      <c r="B35" s="66" t="s">
        <v>60</v>
      </c>
      <c r="C35" s="67">
        <v>1</v>
      </c>
      <c r="D35" s="68"/>
      <c r="E35" s="69">
        <v>0</v>
      </c>
      <c r="F35" s="70">
        <f>C35*E35</f>
        <v>0</v>
      </c>
    </row>
    <row r="36" spans="1:8" ht="312.75" thickBot="1" x14ac:dyDescent="0.3">
      <c r="A36" s="59" t="s">
        <v>48</v>
      </c>
      <c r="B36" s="60" t="s">
        <v>61</v>
      </c>
      <c r="C36" s="61">
        <v>230</v>
      </c>
      <c r="D36" s="62"/>
      <c r="E36" s="63">
        <v>0</v>
      </c>
      <c r="F36" s="64">
        <f>C36*E36</f>
        <v>0</v>
      </c>
    </row>
    <row r="37" spans="1:8" ht="24.75" thickBot="1" x14ac:dyDescent="0.3">
      <c r="A37" s="57" t="s">
        <v>49</v>
      </c>
      <c r="B37" s="10" t="s">
        <v>40</v>
      </c>
      <c r="C37" s="11">
        <v>6</v>
      </c>
      <c r="D37" s="51"/>
      <c r="E37" s="33">
        <v>0</v>
      </c>
      <c r="F37" s="58">
        <f>C37*E37</f>
        <v>0</v>
      </c>
    </row>
    <row r="38" spans="1:8" x14ac:dyDescent="0.25">
      <c r="A38" s="88" t="s">
        <v>13</v>
      </c>
      <c r="B38" s="89"/>
      <c r="C38" s="6"/>
      <c r="D38" s="7"/>
      <c r="E38" s="7"/>
      <c r="F38" s="43">
        <f>SUM(F34:F37)</f>
        <v>0</v>
      </c>
    </row>
    <row r="39" spans="1:8" x14ac:dyDescent="0.25">
      <c r="A39" s="84" t="s">
        <v>9</v>
      </c>
      <c r="B39" s="85"/>
      <c r="C39" s="4"/>
      <c r="D39" s="5"/>
      <c r="E39" s="5"/>
      <c r="F39" s="44">
        <f>F38/100*25</f>
        <v>0</v>
      </c>
    </row>
    <row r="40" spans="1:8" ht="15.75" thickBot="1" x14ac:dyDescent="0.3">
      <c r="A40" s="86" t="s">
        <v>14</v>
      </c>
      <c r="B40" s="87"/>
      <c r="C40" s="8"/>
      <c r="D40" s="9"/>
      <c r="E40" s="9"/>
      <c r="F40" s="45">
        <f>F38+F39</f>
        <v>0</v>
      </c>
    </row>
    <row r="42" spans="1:8" x14ac:dyDescent="0.25">
      <c r="A42" s="32" t="s">
        <v>33</v>
      </c>
    </row>
    <row r="43" spans="1:8" x14ac:dyDescent="0.25">
      <c r="A43" s="32" t="s">
        <v>54</v>
      </c>
    </row>
    <row r="44" spans="1:8" x14ac:dyDescent="0.25">
      <c r="A44" s="32" t="s">
        <v>52</v>
      </c>
    </row>
    <row r="45" spans="1:8" x14ac:dyDescent="0.25">
      <c r="A45" s="32" t="s">
        <v>36</v>
      </c>
    </row>
    <row r="46" spans="1:8" x14ac:dyDescent="0.25">
      <c r="A46" s="32" t="s">
        <v>35</v>
      </c>
    </row>
    <row r="47" spans="1:8" x14ac:dyDescent="0.25">
      <c r="A47" s="32"/>
    </row>
    <row r="48" spans="1:8" ht="15.75" thickBot="1" x14ac:dyDescent="0.3"/>
    <row r="49" spans="1:6" ht="19.5" thickBot="1" x14ac:dyDescent="0.35">
      <c r="A49" s="23"/>
      <c r="B49" s="93" t="s">
        <v>6</v>
      </c>
      <c r="C49" s="94"/>
      <c r="D49" s="95"/>
    </row>
    <row r="50" spans="1:6" ht="15.75" customHeight="1" x14ac:dyDescent="0.25">
      <c r="A50" s="24"/>
      <c r="B50" s="46" t="s">
        <v>37</v>
      </c>
      <c r="C50" s="76">
        <f>F11</f>
        <v>0</v>
      </c>
      <c r="D50" s="77"/>
    </row>
    <row r="51" spans="1:6" ht="15.75" customHeight="1" x14ac:dyDescent="0.25">
      <c r="A51" s="24"/>
      <c r="B51" s="47" t="s">
        <v>38</v>
      </c>
      <c r="C51" s="96">
        <f>F20</f>
        <v>0</v>
      </c>
      <c r="D51" s="97"/>
    </row>
    <row r="52" spans="1:6" ht="15.75" customHeight="1" thickBot="1" x14ac:dyDescent="0.3">
      <c r="A52" s="24"/>
      <c r="B52" s="48" t="s">
        <v>29</v>
      </c>
      <c r="C52" s="74">
        <f>F38</f>
        <v>0</v>
      </c>
      <c r="D52" s="75"/>
    </row>
    <row r="53" spans="1:6" ht="15.75" customHeight="1" x14ac:dyDescent="0.25">
      <c r="A53" s="24"/>
      <c r="B53" s="49" t="s">
        <v>39</v>
      </c>
      <c r="C53" s="98">
        <f>SUM(C50:D52)</f>
        <v>0</v>
      </c>
      <c r="D53" s="99"/>
    </row>
    <row r="54" spans="1:6" ht="15.75" customHeight="1" x14ac:dyDescent="0.25">
      <c r="A54" s="24"/>
      <c r="B54" s="47" t="s">
        <v>9</v>
      </c>
      <c r="C54" s="96">
        <f>C53/100*25</f>
        <v>0</v>
      </c>
      <c r="D54" s="97"/>
    </row>
    <row r="55" spans="1:6" ht="16.5" customHeight="1" thickBot="1" x14ac:dyDescent="0.3">
      <c r="A55" s="24"/>
      <c r="B55" s="48" t="s">
        <v>17</v>
      </c>
      <c r="C55" s="74">
        <f>C53+C54</f>
        <v>0</v>
      </c>
      <c r="D55" s="75"/>
    </row>
    <row r="61" spans="1:6" x14ac:dyDescent="0.25">
      <c r="A61" s="72" t="s">
        <v>18</v>
      </c>
      <c r="B61" s="72"/>
      <c r="D61" s="72" t="s">
        <v>20</v>
      </c>
      <c r="E61" s="72"/>
      <c r="F61" s="72"/>
    </row>
    <row r="62" spans="1:6" x14ac:dyDescent="0.25">
      <c r="A62" s="72" t="s">
        <v>19</v>
      </c>
      <c r="B62" s="72"/>
      <c r="D62" s="72" t="s">
        <v>21</v>
      </c>
      <c r="E62" s="72"/>
      <c r="F62" s="72"/>
    </row>
    <row r="65" spans="3:6" x14ac:dyDescent="0.25">
      <c r="D65" s="72" t="s">
        <v>20</v>
      </c>
      <c r="E65" s="72"/>
      <c r="F65" s="72"/>
    </row>
    <row r="66" spans="3:6" x14ac:dyDescent="0.25">
      <c r="D66" s="72" t="s">
        <v>22</v>
      </c>
      <c r="E66" s="72"/>
      <c r="F66" s="72"/>
    </row>
    <row r="70" spans="3:6" x14ac:dyDescent="0.25">
      <c r="C70" s="1" t="s">
        <v>23</v>
      </c>
    </row>
  </sheetData>
  <mergeCells count="26">
    <mergeCell ref="B49:D49"/>
    <mergeCell ref="C54:D54"/>
    <mergeCell ref="A3:F3"/>
    <mergeCell ref="A16:F16"/>
    <mergeCell ref="A20:B20"/>
    <mergeCell ref="A21:B21"/>
    <mergeCell ref="A22:B22"/>
    <mergeCell ref="C51:D51"/>
    <mergeCell ref="C52:D52"/>
    <mergeCell ref="C53:D53"/>
    <mergeCell ref="D66:F66"/>
    <mergeCell ref="A61:B61"/>
    <mergeCell ref="A62:B62"/>
    <mergeCell ref="A1:F1"/>
    <mergeCell ref="D61:F61"/>
    <mergeCell ref="D62:F62"/>
    <mergeCell ref="D65:F65"/>
    <mergeCell ref="C55:D55"/>
    <mergeCell ref="C50:D50"/>
    <mergeCell ref="A11:B11"/>
    <mergeCell ref="A12:B12"/>
    <mergeCell ref="A13:B13"/>
    <mergeCell ref="A39:B39"/>
    <mergeCell ref="A40:B40"/>
    <mergeCell ref="A38:B38"/>
    <mergeCell ref="A31:F31"/>
  </mergeCells>
  <pageMargins left="0.7" right="0.7" top="0.75" bottom="0.75" header="0.3" footer="0.3"/>
  <pageSetup paperSize="9" scale="6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List1</vt:lpstr>
      <vt:lpstr>List1!Podrucje_ispisa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 Juričan</dc:creator>
  <cp:lastModifiedBy>Marko Juričan</cp:lastModifiedBy>
  <cp:lastPrinted>2020-12-09T11:35:01Z</cp:lastPrinted>
  <dcterms:created xsi:type="dcterms:W3CDTF">2018-10-30T14:22:15Z</dcterms:created>
  <dcterms:modified xsi:type="dcterms:W3CDTF">2020-12-09T18:30:47Z</dcterms:modified>
</cp:coreProperties>
</file>