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jurican\Google disk\_desktop\JAVNA NABAVA\2021\NABAVA\BN 2021\U postupku\BN-11-2021 Sredstva za čišćenje\Za objavu\"/>
    </mc:Choice>
  </mc:AlternateContent>
  <bookViews>
    <workbookView xWindow="0" yWindow="0" windowWidth="28800" windowHeight="12030"/>
  </bookViews>
  <sheets>
    <sheet name="List1" sheetId="1" r:id="rId1"/>
    <sheet name="List2" sheetId="2" r:id="rId2"/>
    <sheet name="List3" sheetId="3" r:id="rId3"/>
  </sheets>
  <definedNames>
    <definedName name="_xlnm.Print_Area" localSheetId="0">List1!$A$1:$I$63</definedName>
  </definedNames>
  <calcPr calcId="162913"/>
</workbook>
</file>

<file path=xl/calcChain.xml><?xml version="1.0" encoding="utf-8"?>
<calcChain xmlns="http://schemas.openxmlformats.org/spreadsheetml/2006/main">
  <c r="I49" i="1" l="1"/>
  <c r="I48" i="1"/>
  <c r="I47" i="1"/>
  <c r="I46" i="1"/>
  <c r="I45" i="1"/>
  <c r="I44" i="1"/>
  <c r="I43" i="1"/>
  <c r="I42" i="1"/>
  <c r="I37" i="1" l="1"/>
  <c r="I38" i="1"/>
  <c r="I39" i="1"/>
  <c r="I40" i="1"/>
  <c r="I41" i="1" l="1"/>
  <c r="I36" i="1" l="1"/>
  <c r="I35" i="1"/>
  <c r="I31" i="1"/>
  <c r="I30" i="1"/>
  <c r="I26" i="1"/>
  <c r="I19" i="1"/>
  <c r="I20" i="1"/>
  <c r="I21" i="1"/>
  <c r="I22" i="1"/>
  <c r="I23" i="1"/>
  <c r="I24" i="1"/>
  <c r="I25" i="1"/>
  <c r="I18" i="1"/>
  <c r="I17" i="1"/>
  <c r="I13" i="1"/>
  <c r="I14" i="1" s="1"/>
  <c r="I9" i="1"/>
  <c r="I7" i="1"/>
  <c r="I8" i="1"/>
  <c r="I6" i="1"/>
  <c r="I5" i="1"/>
  <c r="I50" i="1" l="1"/>
  <c r="I27" i="1"/>
  <c r="I10" i="1"/>
  <c r="I32" i="1"/>
  <c r="I51" i="1" l="1"/>
  <c r="I52" i="1" s="1"/>
  <c r="I53" i="1" s="1"/>
</calcChain>
</file>

<file path=xl/sharedStrings.xml><?xml version="1.0" encoding="utf-8"?>
<sst xmlns="http://schemas.openxmlformats.org/spreadsheetml/2006/main" count="160" uniqueCount="105">
  <si>
    <t>Proizvodi za čišćenje</t>
  </si>
  <si>
    <t>Redni broj</t>
  </si>
  <si>
    <t>Opis</t>
  </si>
  <si>
    <t>Jed. pakiranje</t>
  </si>
  <si>
    <t>Kol.</t>
  </si>
  <si>
    <t>Jedinična cijena bez PDV-a</t>
  </si>
  <si>
    <t>Iznos</t>
  </si>
  <si>
    <t>1.</t>
  </si>
  <si>
    <t>lit</t>
  </si>
  <si>
    <t>2.</t>
  </si>
  <si>
    <t>3.</t>
  </si>
  <si>
    <t>7.</t>
  </si>
  <si>
    <t>1 lit</t>
  </si>
  <si>
    <t>Toaletni proizvodi</t>
  </si>
  <si>
    <t>8.</t>
  </si>
  <si>
    <t>kom</t>
  </si>
  <si>
    <t>10.</t>
  </si>
  <si>
    <t>11.</t>
  </si>
  <si>
    <t>12.</t>
  </si>
  <si>
    <t>13.</t>
  </si>
  <si>
    <t>14.</t>
  </si>
  <si>
    <t>pak</t>
  </si>
  <si>
    <t>15.</t>
  </si>
  <si>
    <t>Toaletni papir, ručnici – ubrusi za ruke</t>
  </si>
  <si>
    <t>6.</t>
  </si>
  <si>
    <t>16.</t>
  </si>
  <si>
    <t>19.</t>
  </si>
  <si>
    <t>20.</t>
  </si>
  <si>
    <t>Jed. mj.</t>
  </si>
  <si>
    <t>UKUPNO PROIZVODI ZA ČIŠĆENJE</t>
  </si>
  <si>
    <t>UKUPNO TOALETNI PROIZVODI</t>
  </si>
  <si>
    <t>UKUPNO TOALETNI PAPIR, RUČNICI - UBRUSI ZA RUKE</t>
  </si>
  <si>
    <t>21.</t>
  </si>
  <si>
    <t>22.</t>
  </si>
  <si>
    <t>Proizvođač</t>
  </si>
  <si>
    <t>4.</t>
  </si>
  <si>
    <t>5.</t>
  </si>
  <si>
    <t>9.</t>
  </si>
  <si>
    <t>23.</t>
  </si>
  <si>
    <t>Ukupno</t>
  </si>
  <si>
    <t>Sveukupno</t>
  </si>
  <si>
    <t>17.</t>
  </si>
  <si>
    <t>18.</t>
  </si>
  <si>
    <t>PDV (25%)</t>
  </si>
  <si>
    <t>24.</t>
  </si>
  <si>
    <t>25.</t>
  </si>
  <si>
    <t>Ponuđeni proizvod</t>
  </si>
  <si>
    <r>
      <t>Sredstvo za ručno pranje suđa</t>
    </r>
    <r>
      <rPr>
        <b/>
        <sz val="9"/>
        <color theme="1"/>
        <rFont val="Times New Roman"/>
        <family val="1"/>
        <charset val="238"/>
      </rPr>
      <t xml:space="preserve"> Čarli (Labud d.o.o.)</t>
    </r>
  </si>
  <si>
    <t>Ostali proizvodi</t>
  </si>
  <si>
    <t>UKUPNO OSTALI PROIZVODI</t>
  </si>
  <si>
    <t>26.</t>
  </si>
  <si>
    <t>27.</t>
  </si>
  <si>
    <t>28.</t>
  </si>
  <si>
    <t>PRILOG II. - Troškovnik – tehnička specifikacija BN/11/2021</t>
  </si>
  <si>
    <t>900 ml</t>
  </si>
  <si>
    <t>10 lit</t>
  </si>
  <si>
    <r>
      <t xml:space="preserve">Višenamjensko sredstvo za čišćenje i odmašćivanje, prikladno za profesionalno pranje staklenih površina, pakiranje 10 litara, 
</t>
    </r>
    <r>
      <rPr>
        <b/>
        <sz val="9"/>
        <color theme="1"/>
        <rFont val="Times New Roman"/>
        <family val="1"/>
        <charset val="238"/>
      </rPr>
      <t xml:space="preserve">Tornado, KIEHL </t>
    </r>
  </si>
  <si>
    <r>
      <t xml:space="preserve">Sredstvo za čišćenje sanitarija i uklanjanje kamenca, na bazi sulfamidinske kiseline, parfimirano, pakiranje 10 litara, 
</t>
    </r>
    <r>
      <rPr>
        <b/>
        <sz val="9"/>
        <color theme="1"/>
        <rFont val="Times New Roman"/>
        <family val="1"/>
        <charset val="238"/>
      </rPr>
      <t xml:space="preserve">WC Patronal, KIEHL </t>
    </r>
  </si>
  <si>
    <r>
      <t xml:space="preserve">Koncentrirano sredstvo za čišćenje drvenih podova, laminata i drvenog namještaja, pakiranje 1 litra, </t>
    </r>
    <r>
      <rPr>
        <b/>
        <sz val="9"/>
        <color theme="1"/>
        <rFont val="Times New Roman"/>
        <family val="1"/>
        <charset val="238"/>
      </rPr>
      <t>Parketto Clean, KIEHL</t>
    </r>
  </si>
  <si>
    <t>Sobna metla otporna na pucanje, odlomljivanje i truljenje, od dvije vrste vlakana, za vlažno i suho pometanje, min.radna širina čekinja 30cm, čekinje i nosač od 100% recikliranih materijala</t>
  </si>
  <si>
    <t>PVC lopatica za smeće, u jednom komadu sa ručkom, sa gumenim prihvatom na podnom djelu</t>
  </si>
  <si>
    <t>Rukavice gumene - višekratne rukavice, s unutarnje strane obložene pamučnom tkaninom, veličine S, M, L i XL, hrapavi profil na dlanu protiv klizanja, pogodne za uporabu s hranom, pakirane u paru, pakiranje 1 par (2 rukavice)</t>
  </si>
  <si>
    <t>Vreće za smeće 50x70 od PE-LD materijala, crne boje, dimenzija 50x70 (± 10%) cm, ukoliko su vreće u roli trebaju biti odvojene perforacijom, pakiranje 25 komada</t>
  </si>
  <si>
    <t>Vreće za smeće 70x110 od PE-LD materijala, crne boje, dimenzija 50x70 (± 10%) cm, ukoliko su vreće u roli trebaju biti odvojene perforacijom, pakiranje 10 komada</t>
  </si>
  <si>
    <r>
      <t xml:space="preserve">Tablete za strojno pranje posuđa, </t>
    </r>
    <r>
      <rPr>
        <u/>
        <sz val="9"/>
        <color theme="1"/>
        <rFont val="Times New Roman"/>
        <family val="1"/>
        <charset val="238"/>
      </rPr>
      <t>pakiranje 94/1</t>
    </r>
    <r>
      <rPr>
        <sz val="9"/>
        <color theme="1"/>
        <rFont val="Times New Roman"/>
        <family val="1"/>
        <charset val="238"/>
      </rPr>
      <t xml:space="preserve">, </t>
    </r>
    <r>
      <rPr>
        <b/>
        <sz val="9"/>
        <color theme="1"/>
        <rFont val="Times New Roman"/>
        <family val="1"/>
        <charset val="238"/>
      </rPr>
      <t>Finish (Reckitt Benckiser)</t>
    </r>
  </si>
  <si>
    <r>
      <t xml:space="preserve">Sol za perilicu posuđa, </t>
    </r>
    <r>
      <rPr>
        <u/>
        <sz val="9"/>
        <color theme="1"/>
        <rFont val="Times New Roman"/>
        <family val="1"/>
        <charset val="238"/>
      </rPr>
      <t>pakiranje 1,5 kg</t>
    </r>
    <r>
      <rPr>
        <sz val="9"/>
        <color theme="1"/>
        <rFont val="Times New Roman"/>
        <family val="1"/>
        <charset val="238"/>
      </rPr>
      <t xml:space="preserve">, </t>
    </r>
    <r>
      <rPr>
        <b/>
        <sz val="9"/>
        <color theme="1"/>
        <rFont val="Times New Roman"/>
        <family val="1"/>
        <charset val="238"/>
      </rPr>
      <t>Finish (Reckitt Benckiser)</t>
    </r>
  </si>
  <si>
    <t>29.</t>
  </si>
  <si>
    <t>30.</t>
  </si>
  <si>
    <t>31.</t>
  </si>
  <si>
    <t>32.</t>
  </si>
  <si>
    <t>33.</t>
  </si>
  <si>
    <r>
      <t xml:space="preserve">Gel za strojno pranje posuđa, </t>
    </r>
    <r>
      <rPr>
        <u/>
        <sz val="9"/>
        <color theme="1"/>
        <rFont val="Times New Roman"/>
        <family val="1"/>
        <charset val="238"/>
      </rPr>
      <t>pakiranje 650 ml</t>
    </r>
    <r>
      <rPr>
        <sz val="9"/>
        <color theme="1"/>
        <rFont val="Times New Roman"/>
        <family val="1"/>
        <charset val="238"/>
      </rPr>
      <t xml:space="preserve">, </t>
    </r>
    <r>
      <rPr>
        <b/>
        <sz val="9"/>
        <color theme="1"/>
        <rFont val="Times New Roman"/>
        <family val="1"/>
        <charset val="238"/>
      </rPr>
      <t>Finish (Reckitt Benckiser)</t>
    </r>
  </si>
  <si>
    <t>Zidni nosači za role papira (za stavku 17. troškovnika)</t>
  </si>
  <si>
    <t>Zidni nosači/dozeri tekućeg sapuna (za stavku 5. troškovnika)</t>
  </si>
  <si>
    <t>Spužva za pranje posuđa, žuta spužva, zeleni abraziv sa vlaknima najlona koji ne hrđa, za ribanje i pranje, dimenzija 15x7 cm, pakiranje 1/1</t>
  </si>
  <si>
    <t>pakiranje 1/1</t>
  </si>
  <si>
    <t>Krpa za staklo i automobile, impregnirana krpa od mješavine vlakana mikrofibre, namjenjena za mokro čišćenje bez ostavljanja tragova, pogodna za korištenje i na INOXu i staklenim površinama, mogućnost upijanja tekućine i do 500% vlastite težine, dimenzije: 35cm x 35cm (±10%), mogućnost pranja do 95 ˚C,
pakiranje pojedinačno 1/1, isporuka u minimalno 4 boje (110 kom po boji)</t>
  </si>
  <si>
    <t>pakiranje 25/1</t>
  </si>
  <si>
    <t>pakiranje 10/1</t>
  </si>
  <si>
    <t>Čvrsta PVC kanta "građevinska", sa metalnom ručkom, zapremnine 12L</t>
  </si>
  <si>
    <t xml:space="preserve">Kolica za pranje podova, sa odjeljivom pregradom za čistu i nečistu vodu, sa otvorom za ispust vode, sa dvije ručke, sa 4 okretna kotača, zapremnina min.16 + 14L, sa prešom za cjeđenje mopova i držačem drške mopa, približnih dimenzija: 60 x 40 x 93 cm, </t>
  </si>
  <si>
    <t>Drška za perač poda, aluminijska drška za perač poda, minimalne dužine 135 cm, s min. 2 rupe za fiksiranje držača mopa</t>
  </si>
  <si>
    <t>Perač poda (MOP držač) držač za krpu mopa, dimenzija držača 40x13cm, s minimalno 2 pričvrsne točke krpe (kopče, gumbi, trakice i sl.) kompatibilan sa stavkom 25. Troškovnika</t>
  </si>
  <si>
    <t>Navlaka za perač poda (MOP krpa) mop krpa za pranje podova, s dvije pričvrsne točke namjenjen za mokro pranje podova, 
sastav: pamuk, dimenzije 40x16 cm
*navlaka mora biti kompatibilna sa stavkom 26. Troškovnika</t>
  </si>
  <si>
    <t>Dozirna pumpica za neutralnu bocu za kemikalije, sa pjenilicom</t>
  </si>
  <si>
    <t>Dozirna pumpa za kemikalije, za kanister od 10L</t>
  </si>
  <si>
    <t>Dijamantni disk za pod - zeleni za uporabu na najrazličitijim tipovima poda sa i bez premaza, za dnevno čišćenje, poliranje i dnevno održavanje podova, sa radnim vijekom do 50 000 m2, Ø330mm, pakiranje 2/1</t>
  </si>
  <si>
    <t>pakiranje 2/1</t>
  </si>
  <si>
    <t>Dijamantni disk za pod - narančasti za uporabu na najrazličitijim tipovima poda sa i bez premaza, za dnevno i dubinsko čišćenje visokofrekventnih podova, sa radnim vijekom do 50 000 m2, Ø330mm, pakiranje 2/1</t>
  </si>
  <si>
    <t>Dijamantni disk za pod - roza za uporabu na najrazličitijim tipovima poda sa i bez premaza, za dnevno čišćenje i poliranje podova, sa radnim vijekom do 50 000 m2, Ø330mm, pakiranje 2/1</t>
  </si>
  <si>
    <r>
      <t xml:space="preserve">Zaštitna krema za ruke, za korištenje u domaćinstvu i industiji,  na koži stvara zaštitni sloj koji štiti od štetnih tvari i nečistoća, sadrži glicerin, otporna na većinu kemikalija, ne remeti normalan rad kože, </t>
    </r>
    <r>
      <rPr>
        <u/>
        <sz val="9"/>
        <color theme="1"/>
        <rFont val="Times New Roman"/>
        <family val="1"/>
        <charset val="238"/>
      </rPr>
      <t>pakiranje 100 ml u tubi</t>
    </r>
  </si>
  <si>
    <t>Boca za doziranje kemije, neutralna (za različite vrste kemikalija), zapremnine 500 ml</t>
  </si>
  <si>
    <t>M.P.</t>
  </si>
  <si>
    <t>_________________________________</t>
  </si>
  <si>
    <t>Potpis ovlaštene osobe ponuditelja</t>
  </si>
  <si>
    <t>U ________, ___________2021.</t>
  </si>
  <si>
    <r>
      <t xml:space="preserve">Tekući sapun kao Kimberly-Clark Kimcare Profesional 6332/020 ili jednakovrijedan za spremnike </t>
    </r>
    <r>
      <rPr>
        <b/>
        <sz val="9"/>
        <color theme="1"/>
        <rFont val="Times New Roman"/>
        <family val="1"/>
        <charset val="238"/>
      </rPr>
      <t>Kimberly-Clark 6976 ili jednakovrijedan</t>
    </r>
    <r>
      <rPr>
        <sz val="9"/>
        <color theme="1"/>
        <rFont val="Times New Roman"/>
        <family val="1"/>
        <charset val="238"/>
      </rPr>
      <t>. 
NAPOMENA: U obzir dolaze i drugi jednakovrijedni proizvodi uz obvezu dobavljača da o svom trošku napravi zamjenu ili prilagodbu postojećoj opremi.</t>
    </r>
  </si>
  <si>
    <t>100 ml</t>
  </si>
  <si>
    <r>
      <t xml:space="preserve">Drška za sobnu metlu, drška od čelika, obložena, kompatibilna za metlu, sa navojem, duljina drške min.135cm
</t>
    </r>
    <r>
      <rPr>
        <u/>
        <sz val="9"/>
        <color theme="1"/>
        <rFont val="Times New Roman"/>
        <family val="1"/>
        <charset val="238"/>
      </rPr>
      <t>NAPOMENA:</t>
    </r>
    <r>
      <rPr>
        <sz val="9"/>
        <color theme="1"/>
        <rFont val="Times New Roman"/>
        <family val="1"/>
        <charset val="238"/>
      </rPr>
      <t xml:space="preserve"> drška mora biti kompatibilna sa sobnom metlom stavka br. 7. troškovnika</t>
    </r>
  </si>
  <si>
    <t>Metla sirkova, od sirka, s drvenom drškom, ukupna dužina metle od 120 do 180 cm, drvena drška dužine od 80 do 130 cm, dužina sirkove metlice od min. 40 cm do 50 cm, širina četke metle od 28 do 40 cm, sirak na metli min. 4 do 5 puta prošiven</t>
  </si>
  <si>
    <t xml:space="preserve">pak </t>
  </si>
  <si>
    <t>pakiranje 650 ml</t>
  </si>
  <si>
    <t>Toaletni papir u roli MAXI JUMBO, dvoslojni, 100% CELULOZA, gramatura papira 2x15,5 g/m2, duljine role 220 m, 1100 listića, bijele boje.
Dimenzije role: vanjski promjer role 25 cm (odstupanje ± 3%), unutarnji promjer 6 cm  (odstupanje + 3%)</t>
  </si>
  <si>
    <t>Ručnici-ubrusi za ruke, dvoslojni, 100% celuloza, bijele boje,  gramatura papira 2x17,5 g/m2, jedinično pakiranje 250 listića, dimenzija listića 21x21cm</t>
  </si>
  <si>
    <r>
      <t xml:space="preserve">NAPOMENE: 
- Za sve stavke u stupcu "Opis" za koje je naveden naziv proizvoda i proizvođač bez oznake jednakovrijednosti, </t>
    </r>
    <r>
      <rPr>
        <b/>
        <u/>
        <sz val="9"/>
        <color theme="1"/>
        <rFont val="Times New Roman"/>
        <family val="1"/>
        <charset val="238"/>
      </rPr>
      <t xml:space="preserve">ponuditelji su obvezni nuditi isključivo traženi proizvod.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</si>
</sst>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n&quot;"/>
  </numFmts>
  <fonts count="13" x14ac:knownFonts="1">
    <font>
      <sz val="11"/>
      <color theme="1"/>
      <name val="Times New Roman"/>
      <family val="2"/>
      <charset val="238"/>
    </font>
    <font>
      <sz val="10"/>
      <color theme="1"/>
      <name val="Times New Roman"/>
      <family val="1"/>
      <charset val="238"/>
    </font>
    <font>
      <sz val="9"/>
      <color theme="1"/>
      <name val="Times New Roman"/>
      <family val="1"/>
      <charset val="238"/>
    </font>
    <font>
      <sz val="11"/>
      <color theme="1"/>
      <name val="Times New Roman"/>
      <family val="1"/>
      <charset val="238"/>
    </font>
    <font>
      <b/>
      <sz val="11"/>
      <color theme="1"/>
      <name val="Times New Roman"/>
      <family val="1"/>
      <charset val="238"/>
    </font>
    <font>
      <b/>
      <sz val="9"/>
      <color theme="1"/>
      <name val="Times New Roman"/>
      <family val="1"/>
      <charset val="238"/>
    </font>
    <font>
      <b/>
      <u/>
      <sz val="9"/>
      <color theme="1"/>
      <name val="Times New Roman"/>
      <family val="1"/>
      <charset val="238"/>
    </font>
    <font>
      <sz val="9"/>
      <name val="Times New Roman"/>
      <family val="1"/>
      <charset val="238"/>
    </font>
    <font>
      <sz val="9"/>
      <color theme="1"/>
      <name val="Times New Roman"/>
      <family val="2"/>
      <charset val="238"/>
    </font>
    <font>
      <b/>
      <sz val="13"/>
      <color theme="1"/>
      <name val="Times New Roman"/>
      <family val="1"/>
      <charset val="238"/>
    </font>
    <font>
      <u/>
      <sz val="9"/>
      <color theme="1"/>
      <name val="Times New Roman"/>
      <family val="1"/>
      <charset val="238"/>
    </font>
    <font>
      <sz val="11"/>
      <name val="Times New Roman"/>
      <family val="1"/>
      <charset val="238"/>
    </font>
    <font>
      <sz val="10"/>
      <name val="Times New Roman"/>
      <family val="1"/>
      <charset val="238"/>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s>
  <cellStyleXfs count="1">
    <xf numFmtId="0" fontId="0" fillId="0" borderId="0"/>
  </cellStyleXfs>
  <cellXfs count="151">
    <xf numFmtId="0" fontId="0" fillId="0" borderId="0" xfId="0"/>
    <xf numFmtId="164" fontId="2" fillId="2" borderId="7" xfId="0" applyNumberFormat="1" applyFont="1" applyFill="1" applyBorder="1" applyAlignment="1" applyProtection="1">
      <alignment horizontal="right" vertical="center" wrapText="1"/>
      <protection locked="0"/>
    </xf>
    <xf numFmtId="164" fontId="2" fillId="2" borderId="5" xfId="0" applyNumberFormat="1" applyFont="1" applyFill="1" applyBorder="1" applyAlignment="1" applyProtection="1">
      <alignment horizontal="right" vertical="center" wrapText="1"/>
      <protection locked="0"/>
    </xf>
    <xf numFmtId="164" fontId="2" fillId="2" borderId="19" xfId="0" applyNumberFormat="1" applyFont="1" applyFill="1" applyBorder="1" applyAlignment="1" applyProtection="1">
      <alignment horizontal="right" vertical="center" wrapText="1"/>
      <protection locked="0"/>
    </xf>
    <xf numFmtId="164" fontId="2" fillId="2" borderId="12" xfId="0" applyNumberFormat="1" applyFont="1" applyFill="1" applyBorder="1" applyAlignment="1" applyProtection="1">
      <alignment horizontal="right" vertical="center" wrapText="1"/>
      <protection locked="0"/>
    </xf>
    <xf numFmtId="0" fontId="0" fillId="0" borderId="0" xfId="0" applyProtection="1"/>
    <xf numFmtId="0" fontId="0" fillId="0" borderId="0" xfId="0" applyFont="1" applyProtection="1"/>
    <xf numFmtId="2" fontId="3" fillId="0" borderId="17" xfId="0" applyNumberFormat="1" applyFont="1" applyBorder="1" applyAlignment="1" applyProtection="1">
      <alignment horizontal="center" vertical="center"/>
    </xf>
    <xf numFmtId="2" fontId="3" fillId="0" borderId="17" xfId="0" applyNumberFormat="1" applyFont="1" applyBorder="1" applyProtection="1"/>
    <xf numFmtId="2" fontId="3" fillId="0" borderId="18" xfId="0" applyNumberFormat="1" applyFont="1" applyBorder="1" applyProtection="1"/>
    <xf numFmtId="2" fontId="2" fillId="0" borderId="6" xfId="0" applyNumberFormat="1" applyFont="1" applyFill="1" applyBorder="1" applyAlignment="1" applyProtection="1">
      <alignment horizontal="center" vertical="center" wrapText="1"/>
    </xf>
    <xf numFmtId="2" fontId="2" fillId="0" borderId="7" xfId="0" applyNumberFormat="1" applyFont="1" applyFill="1" applyBorder="1" applyAlignment="1" applyProtection="1">
      <alignment horizontal="left" vertical="center" wrapText="1"/>
    </xf>
    <xf numFmtId="2" fontId="2" fillId="0" borderId="7" xfId="0" applyNumberFormat="1" applyFont="1" applyFill="1" applyBorder="1" applyAlignment="1" applyProtection="1">
      <alignment horizontal="center" vertical="center" wrapText="1"/>
    </xf>
    <xf numFmtId="1" fontId="2" fillId="0" borderId="7" xfId="0" applyNumberFormat="1" applyFont="1" applyFill="1" applyBorder="1" applyAlignment="1" applyProtection="1">
      <alignment horizontal="center" vertical="center" wrapText="1"/>
    </xf>
    <xf numFmtId="164" fontId="2" fillId="0" borderId="8" xfId="0" applyNumberFormat="1" applyFont="1" applyFill="1" applyBorder="1" applyAlignment="1" applyProtection="1">
      <alignment horizontal="right" vertical="center" wrapText="1"/>
    </xf>
    <xf numFmtId="0" fontId="3" fillId="0" borderId="0" xfId="0" applyFont="1" applyProtection="1"/>
    <xf numFmtId="2" fontId="2" fillId="0" borderId="9" xfId="0" applyNumberFormat="1" applyFont="1" applyFill="1" applyBorder="1" applyAlignment="1" applyProtection="1">
      <alignment horizontal="center" vertical="center" wrapText="1"/>
    </xf>
    <xf numFmtId="2" fontId="2" fillId="0" borderId="5" xfId="0" applyNumberFormat="1" applyFont="1" applyFill="1" applyBorder="1" applyAlignment="1" applyProtection="1">
      <alignment horizontal="left" vertical="center" wrapText="1"/>
    </xf>
    <xf numFmtId="2" fontId="2" fillId="0" borderId="5" xfId="0" applyNumberFormat="1" applyFont="1" applyFill="1" applyBorder="1" applyAlignment="1" applyProtection="1">
      <alignment horizontal="center" vertical="center" wrapText="1"/>
    </xf>
    <xf numFmtId="1" fontId="2" fillId="0" borderId="5" xfId="0" applyNumberFormat="1" applyFont="1" applyFill="1" applyBorder="1" applyAlignment="1" applyProtection="1">
      <alignment horizontal="center" vertical="center" wrapText="1"/>
    </xf>
    <xf numFmtId="164" fontId="2" fillId="0" borderId="10" xfId="0" applyNumberFormat="1" applyFont="1" applyFill="1" applyBorder="1" applyAlignment="1" applyProtection="1">
      <alignment horizontal="right" vertical="center" wrapText="1"/>
    </xf>
    <xf numFmtId="2" fontId="2" fillId="0" borderId="11" xfId="0" applyNumberFormat="1" applyFont="1" applyFill="1" applyBorder="1" applyAlignment="1" applyProtection="1">
      <alignment horizontal="center" vertical="center" wrapText="1"/>
    </xf>
    <xf numFmtId="2" fontId="2" fillId="0" borderId="12" xfId="0" applyNumberFormat="1" applyFont="1" applyFill="1" applyBorder="1" applyAlignment="1" applyProtection="1">
      <alignment horizontal="left" vertical="center" wrapText="1"/>
    </xf>
    <xf numFmtId="2" fontId="2" fillId="0" borderId="12" xfId="0" applyNumberFormat="1" applyFont="1" applyFill="1" applyBorder="1" applyAlignment="1" applyProtection="1">
      <alignment horizontal="center" vertical="center" wrapText="1"/>
    </xf>
    <xf numFmtId="1" fontId="2" fillId="0" borderId="12" xfId="0" applyNumberFormat="1" applyFont="1" applyFill="1" applyBorder="1" applyAlignment="1" applyProtection="1">
      <alignment horizontal="center" vertical="center" wrapText="1"/>
    </xf>
    <xf numFmtId="164" fontId="2" fillId="0" borderId="13" xfId="0" applyNumberFormat="1" applyFont="1" applyFill="1" applyBorder="1" applyAlignment="1" applyProtection="1">
      <alignment horizontal="right" vertical="center" wrapText="1"/>
    </xf>
    <xf numFmtId="1" fontId="0" fillId="0" borderId="0" xfId="0" applyNumberFormat="1" applyFont="1" applyProtection="1"/>
    <xf numFmtId="1" fontId="0" fillId="0" borderId="0" xfId="0" applyNumberFormat="1" applyProtection="1"/>
    <xf numFmtId="164" fontId="5" fillId="0" borderId="26" xfId="0" applyNumberFormat="1" applyFont="1" applyBorder="1" applyAlignment="1" applyProtection="1">
      <alignment horizontal="right" vertical="center" wrapText="1"/>
    </xf>
    <xf numFmtId="2" fontId="4" fillId="0" borderId="23" xfId="0" applyNumberFormat="1" applyFont="1" applyBorder="1" applyAlignment="1" applyProtection="1">
      <alignment vertical="center"/>
    </xf>
    <xf numFmtId="2" fontId="3" fillId="0" borderId="0" xfId="0" applyNumberFormat="1" applyFont="1" applyBorder="1" applyProtection="1"/>
    <xf numFmtId="2" fontId="3" fillId="0" borderId="0" xfId="0" applyNumberFormat="1" applyFont="1" applyBorder="1" applyAlignment="1" applyProtection="1">
      <alignment horizontal="center" vertical="center"/>
    </xf>
    <xf numFmtId="4" fontId="2" fillId="0" borderId="24" xfId="0" applyNumberFormat="1" applyFont="1" applyBorder="1" applyAlignment="1" applyProtection="1">
      <alignment horizontal="right" vertical="center" wrapText="1"/>
    </xf>
    <xf numFmtId="2" fontId="4" fillId="0" borderId="4" xfId="0" applyNumberFormat="1" applyFont="1" applyBorder="1" applyAlignment="1" applyProtection="1">
      <alignment vertical="center"/>
    </xf>
    <xf numFmtId="2" fontId="3" fillId="0" borderId="4" xfId="0" applyNumberFormat="1" applyFont="1" applyBorder="1" applyAlignment="1" applyProtection="1">
      <alignment horizontal="center" vertical="center"/>
    </xf>
    <xf numFmtId="2" fontId="3" fillId="0" borderId="4" xfId="0" applyNumberFormat="1" applyFont="1" applyBorder="1" applyProtection="1"/>
    <xf numFmtId="4" fontId="2" fillId="0" borderId="2" xfId="0" applyNumberFormat="1" applyFont="1" applyBorder="1" applyAlignment="1" applyProtection="1">
      <alignment horizontal="right" vertical="center" wrapText="1"/>
    </xf>
    <xf numFmtId="2" fontId="2" fillId="0" borderId="21" xfId="0" applyNumberFormat="1" applyFont="1" applyFill="1" applyBorder="1" applyAlignment="1" applyProtection="1">
      <alignment horizontal="center" vertical="center" wrapText="1"/>
    </xf>
    <xf numFmtId="2" fontId="2" fillId="0" borderId="19" xfId="0" applyNumberFormat="1" applyFont="1" applyFill="1" applyBorder="1" applyAlignment="1" applyProtection="1">
      <alignment horizontal="left" vertical="center" wrapText="1"/>
    </xf>
    <xf numFmtId="2" fontId="2" fillId="0" borderId="19" xfId="0" applyNumberFormat="1" applyFont="1" applyFill="1" applyBorder="1" applyAlignment="1" applyProtection="1">
      <alignment horizontal="center" vertical="center" wrapText="1"/>
    </xf>
    <xf numFmtId="1" fontId="2" fillId="0" borderId="19" xfId="0" applyNumberFormat="1" applyFont="1" applyFill="1" applyBorder="1" applyAlignment="1" applyProtection="1">
      <alignment horizontal="center" vertical="center" wrapText="1"/>
    </xf>
    <xf numFmtId="164" fontId="2" fillId="0" borderId="22" xfId="0" applyNumberFormat="1" applyFont="1" applyFill="1" applyBorder="1" applyAlignment="1" applyProtection="1">
      <alignment horizontal="right" vertical="center" wrapText="1"/>
    </xf>
    <xf numFmtId="164" fontId="5" fillId="0" borderId="16" xfId="0" applyNumberFormat="1" applyFont="1" applyBorder="1" applyAlignment="1" applyProtection="1">
      <alignment horizontal="right" vertical="center" wrapText="1"/>
    </xf>
    <xf numFmtId="2" fontId="3" fillId="0" borderId="28" xfId="0" applyNumberFormat="1" applyFont="1" applyBorder="1" applyAlignment="1" applyProtection="1">
      <alignment horizontal="center" vertical="center"/>
    </xf>
    <xf numFmtId="2" fontId="3" fillId="0" borderId="28" xfId="0" applyNumberFormat="1" applyFont="1" applyBorder="1" applyProtection="1"/>
    <xf numFmtId="4" fontId="2" fillId="0" borderId="29" xfId="0" applyNumberFormat="1" applyFont="1" applyBorder="1" applyAlignment="1" applyProtection="1">
      <alignment horizontal="right" vertical="center" wrapText="1"/>
    </xf>
    <xf numFmtId="2" fontId="7" fillId="0" borderId="5" xfId="0" applyNumberFormat="1" applyFont="1" applyFill="1" applyBorder="1" applyAlignment="1" applyProtection="1">
      <alignment horizontal="left" vertical="center" wrapText="1"/>
    </xf>
    <xf numFmtId="49" fontId="7" fillId="0" borderId="5" xfId="0" applyNumberFormat="1" applyFont="1" applyFill="1" applyBorder="1" applyAlignment="1" applyProtection="1">
      <alignment horizontal="center" vertical="center" wrapText="1"/>
    </xf>
    <xf numFmtId="2" fontId="7" fillId="0" borderId="5" xfId="0" applyNumberFormat="1" applyFont="1" applyFill="1" applyBorder="1" applyAlignment="1" applyProtection="1">
      <alignment horizontal="center" vertical="center" wrapText="1"/>
    </xf>
    <xf numFmtId="49" fontId="2" fillId="0" borderId="5" xfId="0" applyNumberFormat="1" applyFont="1" applyFill="1" applyBorder="1" applyAlignment="1" applyProtection="1">
      <alignment horizontal="center" vertical="center" wrapText="1"/>
    </xf>
    <xf numFmtId="0" fontId="3" fillId="0" borderId="0" xfId="0" applyFont="1" applyFill="1" applyProtection="1"/>
    <xf numFmtId="0" fontId="0" fillId="0" borderId="0" xfId="0" applyFont="1" applyFill="1" applyProtection="1"/>
    <xf numFmtId="2" fontId="7" fillId="0" borderId="12" xfId="0" applyNumberFormat="1" applyFont="1" applyFill="1" applyBorder="1" applyAlignment="1" applyProtection="1">
      <alignment horizontal="left" vertical="center" wrapText="1"/>
    </xf>
    <xf numFmtId="2" fontId="2" fillId="0" borderId="12" xfId="0" applyNumberFormat="1" applyFont="1" applyFill="1" applyBorder="1" applyAlignment="1" applyProtection="1">
      <alignment horizontal="center" vertical="center"/>
    </xf>
    <xf numFmtId="1" fontId="0" fillId="0" borderId="0" xfId="0" applyNumberFormat="1" applyFont="1" applyFill="1" applyProtection="1"/>
    <xf numFmtId="2" fontId="4" fillId="0" borderId="23" xfId="0" applyNumberFormat="1" applyFont="1" applyFill="1" applyBorder="1" applyAlignment="1" applyProtection="1">
      <alignment vertical="center"/>
    </xf>
    <xf numFmtId="2" fontId="2" fillId="0" borderId="0" xfId="0" applyNumberFormat="1" applyFont="1" applyFill="1" applyBorder="1" applyAlignment="1" applyProtection="1">
      <alignment vertical="center" wrapText="1"/>
    </xf>
    <xf numFmtId="2" fontId="3" fillId="0" borderId="0" xfId="0" applyNumberFormat="1" applyFont="1" applyFill="1" applyBorder="1" applyAlignment="1" applyProtection="1">
      <alignment horizontal="center" vertical="center"/>
    </xf>
    <xf numFmtId="2" fontId="2" fillId="0" borderId="0" xfId="0" applyNumberFormat="1" applyFont="1" applyFill="1" applyBorder="1" applyAlignment="1" applyProtection="1">
      <alignment horizontal="center" vertical="center" wrapText="1"/>
    </xf>
    <xf numFmtId="2" fontId="2" fillId="0" borderId="6" xfId="0" applyNumberFormat="1" applyFont="1" applyBorder="1" applyAlignment="1" applyProtection="1">
      <alignment horizontal="center" vertical="center" wrapText="1"/>
    </xf>
    <xf numFmtId="2" fontId="7" fillId="0" borderId="7" xfId="0" applyNumberFormat="1" applyFont="1" applyFill="1" applyBorder="1" applyAlignment="1" applyProtection="1">
      <alignment horizontal="left" vertical="center" wrapText="1"/>
    </xf>
    <xf numFmtId="2" fontId="7" fillId="0" borderId="7" xfId="0" applyNumberFormat="1" applyFont="1" applyFill="1" applyBorder="1" applyAlignment="1" applyProtection="1">
      <alignment horizontal="center" vertical="center" wrapText="1"/>
    </xf>
    <xf numFmtId="2" fontId="2" fillId="0" borderId="7" xfId="0" applyNumberFormat="1" applyFont="1" applyBorder="1" applyAlignment="1" applyProtection="1">
      <alignment horizontal="center" vertical="center" wrapText="1"/>
    </xf>
    <xf numFmtId="1" fontId="2" fillId="0" borderId="7" xfId="0" applyNumberFormat="1" applyFont="1" applyBorder="1" applyAlignment="1" applyProtection="1">
      <alignment horizontal="center" vertical="center" wrapText="1"/>
    </xf>
    <xf numFmtId="164" fontId="2" fillId="0" borderId="8" xfId="0" applyNumberFormat="1" applyFont="1" applyBorder="1" applyAlignment="1" applyProtection="1">
      <alignment horizontal="right" vertical="center" wrapText="1"/>
    </xf>
    <xf numFmtId="2" fontId="2" fillId="0" borderId="11" xfId="0" applyNumberFormat="1" applyFont="1" applyBorder="1" applyAlignment="1" applyProtection="1">
      <alignment horizontal="center" vertical="center" wrapText="1"/>
    </xf>
    <xf numFmtId="2" fontId="7" fillId="0" borderId="12" xfId="0" applyNumberFormat="1" applyFont="1" applyBorder="1" applyAlignment="1" applyProtection="1">
      <alignment horizontal="center" vertical="center" wrapText="1"/>
    </xf>
    <xf numFmtId="2" fontId="2" fillId="0" borderId="12" xfId="0" applyNumberFormat="1" applyFont="1" applyBorder="1" applyAlignment="1" applyProtection="1">
      <alignment horizontal="center" vertical="center" wrapText="1"/>
    </xf>
    <xf numFmtId="1" fontId="2" fillId="0" borderId="12" xfId="0" applyNumberFormat="1" applyFont="1" applyBorder="1" applyAlignment="1" applyProtection="1">
      <alignment horizontal="center" vertical="center" wrapText="1"/>
    </xf>
    <xf numFmtId="164" fontId="2" fillId="0" borderId="13" xfId="0" applyNumberFormat="1" applyFont="1" applyBorder="1" applyAlignment="1" applyProtection="1">
      <alignment horizontal="right" vertical="center" wrapText="1"/>
    </xf>
    <xf numFmtId="2" fontId="4" fillId="0" borderId="23" xfId="0" applyNumberFormat="1" applyFont="1" applyBorder="1" applyAlignment="1" applyProtection="1">
      <alignment horizontal="center" vertical="center"/>
    </xf>
    <xf numFmtId="2" fontId="4" fillId="0" borderId="0" xfId="0" applyNumberFormat="1" applyFont="1" applyBorder="1" applyAlignment="1" applyProtection="1">
      <alignment horizontal="center" vertical="center"/>
    </xf>
    <xf numFmtId="2" fontId="4" fillId="0" borderId="28" xfId="0" applyNumberFormat="1" applyFont="1" applyBorder="1" applyAlignment="1" applyProtection="1">
      <alignment horizontal="center" vertical="center"/>
    </xf>
    <xf numFmtId="2" fontId="2" fillId="0" borderId="6" xfId="0" applyNumberFormat="1" applyFont="1" applyBorder="1" applyAlignment="1" applyProtection="1">
      <alignment horizontal="center" vertical="center"/>
    </xf>
    <xf numFmtId="2" fontId="2" fillId="0" borderId="7" xfId="0" applyNumberFormat="1" applyFont="1" applyBorder="1" applyAlignment="1" applyProtection="1">
      <alignment horizontal="left" vertical="center" wrapText="1"/>
    </xf>
    <xf numFmtId="2" fontId="2" fillId="0" borderId="7" xfId="0" applyNumberFormat="1" applyFont="1" applyBorder="1" applyAlignment="1" applyProtection="1">
      <alignment horizontal="center" vertical="center"/>
    </xf>
    <xf numFmtId="1" fontId="2" fillId="0" borderId="7" xfId="0" applyNumberFormat="1" applyFont="1" applyBorder="1" applyAlignment="1" applyProtection="1">
      <alignment horizontal="center" vertical="center"/>
    </xf>
    <xf numFmtId="0" fontId="2" fillId="0" borderId="0" xfId="0" applyFont="1" applyProtection="1"/>
    <xf numFmtId="2" fontId="2" fillId="0" borderId="9" xfId="0" applyNumberFormat="1" applyFont="1" applyBorder="1" applyAlignment="1" applyProtection="1">
      <alignment horizontal="center" vertical="center"/>
    </xf>
    <xf numFmtId="2" fontId="2" fillId="0" borderId="5" xfId="0" applyNumberFormat="1" applyFont="1" applyBorder="1" applyAlignment="1" applyProtection="1">
      <alignment horizontal="left" vertical="center" wrapText="1"/>
    </xf>
    <xf numFmtId="2" fontId="2" fillId="0" borderId="5"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64" fontId="2" fillId="0" borderId="10" xfId="0" applyNumberFormat="1" applyFont="1" applyBorder="1" applyAlignment="1" applyProtection="1">
      <alignment horizontal="right" vertical="center" wrapText="1"/>
    </xf>
    <xf numFmtId="2" fontId="2" fillId="0" borderId="5"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horizontal="center" vertical="center"/>
    </xf>
    <xf numFmtId="2" fontId="7" fillId="0" borderId="5" xfId="0" applyNumberFormat="1" applyFont="1" applyBorder="1" applyAlignment="1" applyProtection="1">
      <alignment horizontal="left" vertical="center" wrapText="1"/>
    </xf>
    <xf numFmtId="2" fontId="2" fillId="0" borderId="5" xfId="0" applyNumberFormat="1" applyFont="1" applyBorder="1" applyAlignment="1" applyProtection="1">
      <alignment horizontal="center" vertical="center" wrapText="1"/>
    </xf>
    <xf numFmtId="2" fontId="2" fillId="0" borderId="11" xfId="0" applyNumberFormat="1" applyFont="1" applyBorder="1" applyAlignment="1" applyProtection="1">
      <alignment horizontal="center" vertical="center"/>
    </xf>
    <xf numFmtId="2" fontId="2" fillId="0" borderId="12" xfId="0" applyNumberFormat="1" applyFont="1" applyBorder="1" applyAlignment="1" applyProtection="1">
      <alignment horizontal="left" vertical="center" wrapText="1"/>
    </xf>
    <xf numFmtId="2" fontId="2" fillId="0" borderId="12" xfId="0" applyNumberFormat="1" applyFont="1" applyBorder="1" applyAlignment="1" applyProtection="1">
      <alignment horizontal="center" vertical="center"/>
    </xf>
    <xf numFmtId="1" fontId="2" fillId="0" borderId="12" xfId="0" applyNumberFormat="1" applyFont="1" applyBorder="1" applyAlignment="1" applyProtection="1">
      <alignment horizontal="center" vertical="center"/>
    </xf>
    <xf numFmtId="2" fontId="3" fillId="0" borderId="0" xfId="0" applyNumberFormat="1" applyFont="1" applyAlignment="1" applyProtection="1">
      <alignment vertical="center"/>
    </xf>
    <xf numFmtId="2" fontId="3" fillId="0" borderId="0" xfId="0" applyNumberFormat="1" applyFont="1" applyAlignment="1" applyProtection="1">
      <alignment horizontal="center" vertical="center"/>
    </xf>
    <xf numFmtId="164" fontId="5" fillId="0" borderId="1" xfId="0" applyNumberFormat="1" applyFont="1" applyFill="1" applyBorder="1" applyAlignment="1" applyProtection="1">
      <alignment horizontal="right"/>
    </xf>
    <xf numFmtId="0" fontId="0" fillId="0" borderId="0" xfId="0" applyAlignment="1" applyProtection="1">
      <alignment horizontal="center" vertical="center"/>
    </xf>
    <xf numFmtId="0" fontId="0" fillId="0" borderId="0" xfId="0" applyBorder="1" applyProtection="1"/>
    <xf numFmtId="0" fontId="11" fillId="0" borderId="0" xfId="0" applyFont="1" applyAlignment="1" applyProtection="1">
      <alignment vertical="center" wrapText="1"/>
    </xf>
    <xf numFmtId="0" fontId="12" fillId="0" borderId="0" xfId="0" applyFont="1" applyAlignment="1" applyProtection="1">
      <alignment vertical="center" wrapText="1"/>
    </xf>
    <xf numFmtId="0" fontId="11"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horizontal="right" vertical="center"/>
    </xf>
    <xf numFmtId="2" fontId="2" fillId="2" borderId="7" xfId="0" applyNumberFormat="1" applyFont="1" applyFill="1" applyBorder="1" applyAlignment="1" applyProtection="1">
      <alignment horizontal="center" vertical="center" wrapText="1"/>
      <protection locked="0"/>
    </xf>
    <xf numFmtId="2" fontId="2" fillId="2" borderId="5" xfId="0" applyNumberFormat="1"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2" fontId="2" fillId="2" borderId="12" xfId="0" applyNumberFormat="1"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2" fontId="2" fillId="2" borderId="19" xfId="0" applyNumberFormat="1"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2" fontId="2" fillId="2" borderId="7" xfId="0" applyNumberFormat="1" applyFont="1" applyFill="1" applyBorder="1" applyAlignment="1" applyProtection="1">
      <alignment horizontal="center" vertical="center"/>
      <protection locked="0"/>
    </xf>
    <xf numFmtId="2" fontId="2" fillId="2" borderId="5" xfId="0" applyNumberFormat="1" applyFont="1" applyFill="1" applyBorder="1" applyAlignment="1" applyProtection="1">
      <alignment horizontal="center" vertical="center"/>
      <protection locked="0"/>
    </xf>
    <xf numFmtId="1" fontId="2" fillId="2" borderId="5" xfId="0" applyNumberFormat="1" applyFont="1" applyFill="1" applyBorder="1" applyAlignment="1" applyProtection="1">
      <alignment horizontal="center" vertical="center"/>
      <protection locked="0"/>
    </xf>
    <xf numFmtId="2" fontId="2" fillId="2" borderId="12" xfId="0" applyNumberFormat="1" applyFont="1" applyFill="1" applyBorder="1" applyAlignment="1" applyProtection="1">
      <alignment horizontal="center" vertical="center"/>
      <protection locked="0"/>
    </xf>
    <xf numFmtId="164" fontId="2" fillId="2" borderId="7" xfId="0" applyNumberFormat="1" applyFont="1" applyFill="1" applyBorder="1" applyAlignment="1" applyProtection="1">
      <alignment horizontal="right" vertical="center"/>
      <protection locked="0"/>
    </xf>
    <xf numFmtId="164" fontId="2" fillId="2" borderId="5" xfId="0" applyNumberFormat="1" applyFont="1" applyFill="1" applyBorder="1" applyAlignment="1" applyProtection="1">
      <alignment horizontal="right" vertical="center"/>
      <protection locked="0"/>
    </xf>
    <xf numFmtId="164" fontId="2" fillId="2" borderId="12" xfId="0" applyNumberFormat="1" applyFont="1" applyFill="1" applyBorder="1" applyAlignment="1" applyProtection="1">
      <alignment horizontal="right" vertical="center"/>
      <protection locked="0"/>
    </xf>
    <xf numFmtId="2" fontId="9" fillId="0" borderId="3" xfId="0" applyNumberFormat="1" applyFont="1" applyBorder="1" applyAlignment="1" applyProtection="1">
      <alignment horizontal="center" vertical="center" wrapText="1"/>
    </xf>
    <xf numFmtId="2" fontId="9" fillId="0" borderId="4" xfId="0" applyNumberFormat="1" applyFont="1" applyBorder="1" applyAlignment="1" applyProtection="1">
      <alignment horizontal="center" vertical="center" wrapText="1"/>
    </xf>
    <xf numFmtId="2" fontId="9" fillId="0" borderId="2" xfId="0" applyNumberFormat="1" applyFont="1" applyBorder="1" applyAlignment="1" applyProtection="1">
      <alignment horizontal="center" vertical="center" wrapText="1"/>
    </xf>
    <xf numFmtId="2" fontId="5" fillId="0" borderId="19" xfId="0" applyNumberFormat="1" applyFont="1" applyBorder="1" applyAlignment="1" applyProtection="1">
      <alignment horizontal="center" vertical="center" wrapText="1"/>
    </xf>
    <xf numFmtId="2" fontId="5" fillId="0" borderId="20" xfId="0" applyNumberFormat="1" applyFont="1" applyBorder="1" applyAlignment="1" applyProtection="1">
      <alignment horizontal="center" vertical="center" wrapText="1"/>
    </xf>
    <xf numFmtId="2" fontId="5" fillId="0" borderId="7" xfId="0" applyNumberFormat="1" applyFont="1" applyBorder="1" applyAlignment="1" applyProtection="1">
      <alignment horizontal="center" vertical="center" wrapText="1"/>
    </xf>
    <xf numFmtId="2" fontId="5" fillId="0" borderId="12" xfId="0" applyNumberFormat="1" applyFont="1" applyBorder="1" applyAlignment="1" applyProtection="1">
      <alignment horizontal="center" vertical="center" wrapText="1"/>
    </xf>
    <xf numFmtId="2" fontId="5" fillId="0" borderId="6" xfId="0" applyNumberFormat="1" applyFont="1" applyBorder="1" applyAlignment="1" applyProtection="1">
      <alignment horizontal="center" vertical="center" wrapText="1"/>
    </xf>
    <xf numFmtId="2" fontId="5" fillId="0" borderId="11" xfId="0" applyNumberFormat="1" applyFont="1" applyBorder="1" applyAlignment="1" applyProtection="1">
      <alignment horizontal="center" vertical="center" wrapText="1"/>
    </xf>
    <xf numFmtId="2" fontId="5" fillId="0" borderId="8" xfId="0" applyNumberFormat="1" applyFont="1" applyBorder="1" applyAlignment="1" applyProtection="1">
      <alignment horizontal="center" vertical="center" wrapText="1"/>
    </xf>
    <xf numFmtId="2" fontId="5" fillId="0" borderId="13" xfId="0" applyNumberFormat="1" applyFont="1" applyBorder="1" applyAlignment="1" applyProtection="1">
      <alignment horizontal="center" vertical="center" wrapText="1"/>
    </xf>
    <xf numFmtId="2" fontId="4" fillId="0" borderId="27" xfId="0" applyNumberFormat="1" applyFont="1" applyBorder="1" applyAlignment="1" applyProtection="1">
      <alignment horizontal="center" vertical="center"/>
    </xf>
    <xf numFmtId="2" fontId="4" fillId="0" borderId="30" xfId="0" applyNumberFormat="1" applyFont="1" applyBorder="1" applyAlignment="1" applyProtection="1">
      <alignment horizontal="center" vertical="center"/>
    </xf>
    <xf numFmtId="2" fontId="4" fillId="0" borderId="3" xfId="0" applyNumberFormat="1" applyFont="1" applyBorder="1" applyAlignment="1" applyProtection="1">
      <alignment horizontal="center" vertical="center"/>
    </xf>
    <xf numFmtId="2" fontId="4" fillId="0" borderId="4" xfId="0" applyNumberFormat="1" applyFont="1" applyBorder="1" applyAlignment="1" applyProtection="1">
      <alignment horizontal="center" vertical="center"/>
    </xf>
    <xf numFmtId="2" fontId="4" fillId="0" borderId="28" xfId="0" applyNumberFormat="1" applyFont="1" applyBorder="1" applyAlignment="1" applyProtection="1">
      <alignment horizontal="center" vertical="center"/>
    </xf>
    <xf numFmtId="2" fontId="1" fillId="0" borderId="3" xfId="0" applyNumberFormat="1" applyFont="1" applyBorder="1" applyAlignment="1" applyProtection="1">
      <alignment horizontal="center"/>
    </xf>
    <xf numFmtId="2" fontId="1" fillId="0" borderId="2" xfId="0" applyNumberFormat="1" applyFont="1" applyBorder="1" applyAlignment="1" applyProtection="1">
      <alignment horizontal="center"/>
    </xf>
    <xf numFmtId="2" fontId="5" fillId="0" borderId="6" xfId="0" applyNumberFormat="1" applyFont="1" applyBorder="1" applyAlignment="1" applyProtection="1">
      <alignment horizontal="left" vertical="top" wrapText="1"/>
    </xf>
    <xf numFmtId="2" fontId="5" fillId="0" borderId="7" xfId="0" applyNumberFormat="1" applyFont="1" applyBorder="1" applyAlignment="1" applyProtection="1">
      <alignment horizontal="left" vertical="top" wrapText="1"/>
    </xf>
    <xf numFmtId="2" fontId="5" fillId="0" borderId="8" xfId="0" applyNumberFormat="1" applyFont="1" applyBorder="1" applyAlignment="1" applyProtection="1">
      <alignment horizontal="left" vertical="top" wrapText="1"/>
    </xf>
    <xf numFmtId="2" fontId="5" fillId="0" borderId="9" xfId="0" applyNumberFormat="1" applyFont="1" applyBorder="1" applyAlignment="1" applyProtection="1">
      <alignment horizontal="left" vertical="top" wrapText="1"/>
    </xf>
    <xf numFmtId="2" fontId="5" fillId="0" borderId="5" xfId="0" applyNumberFormat="1" applyFont="1" applyBorder="1" applyAlignment="1" applyProtection="1">
      <alignment horizontal="left" vertical="top" wrapText="1"/>
    </xf>
    <xf numFmtId="2" fontId="5" fillId="0" borderId="10" xfId="0" applyNumberFormat="1" applyFont="1" applyBorder="1" applyAlignment="1" applyProtection="1">
      <alignment horizontal="left" vertical="top" wrapText="1"/>
    </xf>
    <xf numFmtId="2" fontId="5" fillId="0" borderId="11" xfId="0" applyNumberFormat="1" applyFont="1" applyBorder="1" applyAlignment="1" applyProtection="1">
      <alignment horizontal="left" vertical="top" wrapText="1"/>
    </xf>
    <xf numFmtId="2" fontId="5" fillId="0" borderId="12" xfId="0" applyNumberFormat="1" applyFont="1" applyBorder="1" applyAlignment="1" applyProtection="1">
      <alignment horizontal="left" vertical="top" wrapText="1"/>
    </xf>
    <xf numFmtId="2" fontId="5" fillId="0" borderId="13" xfId="0" applyNumberFormat="1" applyFont="1" applyBorder="1" applyAlignment="1" applyProtection="1">
      <alignment horizontal="left" vertical="top" wrapText="1"/>
    </xf>
    <xf numFmtId="2" fontId="3" fillId="0" borderId="3" xfId="0" applyNumberFormat="1" applyFont="1" applyBorder="1" applyAlignment="1" applyProtection="1">
      <alignment horizontal="center"/>
    </xf>
    <xf numFmtId="2" fontId="3" fillId="0" borderId="2" xfId="0" applyNumberFormat="1" applyFont="1" applyBorder="1" applyAlignment="1" applyProtection="1">
      <alignment horizontal="center"/>
    </xf>
    <xf numFmtId="2" fontId="4" fillId="0" borderId="25" xfId="0" applyNumberFormat="1" applyFont="1" applyBorder="1" applyAlignment="1" applyProtection="1">
      <alignment horizontal="center" vertical="center"/>
    </xf>
    <xf numFmtId="2" fontId="4" fillId="0" borderId="20" xfId="0" applyNumberFormat="1" applyFont="1" applyBorder="1" applyAlignment="1" applyProtection="1">
      <alignment horizontal="center" vertical="center"/>
    </xf>
    <xf numFmtId="2" fontId="4" fillId="0" borderId="14" xfId="0" applyNumberFormat="1" applyFont="1" applyBorder="1" applyAlignment="1" applyProtection="1">
      <alignment horizontal="center" vertical="center"/>
    </xf>
    <xf numFmtId="2" fontId="4" fillId="0" borderId="15" xfId="0" applyNumberFormat="1" applyFont="1" applyBorder="1" applyAlignment="1" applyProtection="1">
      <alignment horizontal="center" vertical="center"/>
    </xf>
    <xf numFmtId="2" fontId="4" fillId="0" borderId="25" xfId="0" applyNumberFormat="1" applyFont="1" applyFill="1" applyBorder="1" applyAlignment="1" applyProtection="1">
      <alignment horizontal="center" vertical="center"/>
    </xf>
    <xf numFmtId="2" fontId="4" fillId="0" borderId="20" xfId="0" applyNumberFormat="1" applyFont="1" applyFill="1" applyBorder="1" applyAlignment="1" applyProtection="1">
      <alignment horizontal="center" vertical="center"/>
    </xf>
    <xf numFmtId="2" fontId="4" fillId="0" borderId="17" xfId="0" applyNumberFormat="1" applyFont="1" applyBorder="1" applyAlignment="1" applyProtection="1">
      <alignment horizontal="center"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abSelected="1" topLeftCell="A25" zoomScale="145" zoomScaleNormal="145" workbookViewId="0">
      <selection activeCell="B31" sqref="B31"/>
    </sheetView>
  </sheetViews>
  <sheetFormatPr defaultRowHeight="15" x14ac:dyDescent="0.25"/>
  <cols>
    <col min="1" max="1" width="5.42578125" style="5" customWidth="1"/>
    <col min="2" max="2" width="46" style="5" customWidth="1"/>
    <col min="3" max="3" width="8.28515625" style="94" customWidth="1"/>
    <col min="4" max="4" width="4.42578125" style="94" customWidth="1"/>
    <col min="5" max="5" width="17.7109375" style="94" bestFit="1" customWidth="1"/>
    <col min="6" max="6" width="14.42578125" style="94" bestFit="1" customWidth="1"/>
    <col min="7" max="7" width="5.5703125" style="94" customWidth="1"/>
    <col min="8" max="8" width="8.28515625" style="5" customWidth="1"/>
    <col min="9" max="9" width="11.42578125" style="5" bestFit="1" customWidth="1"/>
    <col min="10" max="10" width="2.42578125" style="5" customWidth="1"/>
    <col min="11" max="11" width="9.140625" style="6"/>
    <col min="12" max="12" width="16" style="5" bestFit="1" customWidth="1"/>
    <col min="13" max="16384" width="9.140625" style="5"/>
  </cols>
  <sheetData>
    <row r="1" spans="1:12" ht="17.25" thickBot="1" x14ac:dyDescent="0.3">
      <c r="A1" s="115" t="s">
        <v>53</v>
      </c>
      <c r="B1" s="116"/>
      <c r="C1" s="116"/>
      <c r="D1" s="116"/>
      <c r="E1" s="116"/>
      <c r="F1" s="116"/>
      <c r="G1" s="116"/>
      <c r="H1" s="116"/>
      <c r="I1" s="117"/>
    </row>
    <row r="2" spans="1:12" x14ac:dyDescent="0.25">
      <c r="A2" s="122" t="s">
        <v>1</v>
      </c>
      <c r="B2" s="120" t="s">
        <v>2</v>
      </c>
      <c r="C2" s="120" t="s">
        <v>3</v>
      </c>
      <c r="D2" s="120" t="s">
        <v>28</v>
      </c>
      <c r="E2" s="118" t="s">
        <v>46</v>
      </c>
      <c r="F2" s="118" t="s">
        <v>34</v>
      </c>
      <c r="G2" s="120" t="s">
        <v>4</v>
      </c>
      <c r="H2" s="120" t="s">
        <v>5</v>
      </c>
      <c r="I2" s="124" t="s">
        <v>6</v>
      </c>
    </row>
    <row r="3" spans="1:12" ht="21" customHeight="1" thickBot="1" x14ac:dyDescent="0.3">
      <c r="A3" s="123"/>
      <c r="B3" s="121"/>
      <c r="C3" s="121"/>
      <c r="D3" s="121"/>
      <c r="E3" s="119"/>
      <c r="F3" s="119"/>
      <c r="G3" s="121"/>
      <c r="H3" s="121"/>
      <c r="I3" s="125"/>
    </row>
    <row r="4" spans="1:12" ht="15.75" thickBot="1" x14ac:dyDescent="0.3">
      <c r="A4" s="126" t="s">
        <v>0</v>
      </c>
      <c r="B4" s="127"/>
      <c r="C4" s="7"/>
      <c r="D4" s="7"/>
      <c r="E4" s="7"/>
      <c r="F4" s="7"/>
      <c r="G4" s="7"/>
      <c r="H4" s="8"/>
      <c r="I4" s="9"/>
    </row>
    <row r="5" spans="1:12" x14ac:dyDescent="0.25">
      <c r="A5" s="10" t="s">
        <v>7</v>
      </c>
      <c r="B5" s="11" t="s">
        <v>47</v>
      </c>
      <c r="C5" s="12" t="s">
        <v>54</v>
      </c>
      <c r="D5" s="12" t="s">
        <v>15</v>
      </c>
      <c r="E5" s="101"/>
      <c r="F5" s="101"/>
      <c r="G5" s="13">
        <v>90</v>
      </c>
      <c r="H5" s="1">
        <v>0</v>
      </c>
      <c r="I5" s="14">
        <f>G5*H5</f>
        <v>0</v>
      </c>
      <c r="J5" s="15"/>
    </row>
    <row r="6" spans="1:12" ht="36" x14ac:dyDescent="0.25">
      <c r="A6" s="16" t="s">
        <v>9</v>
      </c>
      <c r="B6" s="17" t="s">
        <v>56</v>
      </c>
      <c r="C6" s="18" t="s">
        <v>55</v>
      </c>
      <c r="D6" s="18" t="s">
        <v>15</v>
      </c>
      <c r="E6" s="102"/>
      <c r="F6" s="102"/>
      <c r="G6" s="19">
        <v>24</v>
      </c>
      <c r="H6" s="2">
        <v>0</v>
      </c>
      <c r="I6" s="20">
        <f>G6*H6</f>
        <v>0</v>
      </c>
      <c r="J6" s="15"/>
    </row>
    <row r="7" spans="1:12" ht="36" x14ac:dyDescent="0.25">
      <c r="A7" s="16" t="s">
        <v>10</v>
      </c>
      <c r="B7" s="17" t="s">
        <v>57</v>
      </c>
      <c r="C7" s="18" t="s">
        <v>55</v>
      </c>
      <c r="D7" s="18" t="s">
        <v>15</v>
      </c>
      <c r="E7" s="103"/>
      <c r="F7" s="103"/>
      <c r="G7" s="19">
        <v>20</v>
      </c>
      <c r="H7" s="2">
        <v>0</v>
      </c>
      <c r="I7" s="20">
        <f t="shared" ref="I7:I8" si="0">G7*H7</f>
        <v>0</v>
      </c>
      <c r="J7" s="15"/>
    </row>
    <row r="8" spans="1:12" ht="24" x14ac:dyDescent="0.25">
      <c r="A8" s="16" t="s">
        <v>35</v>
      </c>
      <c r="B8" s="17" t="s">
        <v>58</v>
      </c>
      <c r="C8" s="18" t="s">
        <v>12</v>
      </c>
      <c r="D8" s="18" t="s">
        <v>15</v>
      </c>
      <c r="E8" s="102"/>
      <c r="F8" s="102"/>
      <c r="G8" s="19">
        <v>180</v>
      </c>
      <c r="H8" s="2">
        <v>0</v>
      </c>
      <c r="I8" s="20">
        <f t="shared" si="0"/>
        <v>0</v>
      </c>
      <c r="J8" s="15"/>
    </row>
    <row r="9" spans="1:12" ht="72.75" thickBot="1" x14ac:dyDescent="0.3">
      <c r="A9" s="21" t="s">
        <v>36</v>
      </c>
      <c r="B9" s="22" t="s">
        <v>96</v>
      </c>
      <c r="C9" s="23" t="s">
        <v>12</v>
      </c>
      <c r="D9" s="23" t="s">
        <v>8</v>
      </c>
      <c r="E9" s="104"/>
      <c r="F9" s="104"/>
      <c r="G9" s="24">
        <v>1100</v>
      </c>
      <c r="H9" s="4">
        <v>0</v>
      </c>
      <c r="I9" s="25">
        <f>G9*H9</f>
        <v>0</v>
      </c>
      <c r="J9" s="15"/>
      <c r="K9" s="26"/>
      <c r="L9" s="27"/>
    </row>
    <row r="10" spans="1:12" ht="15.75" thickBot="1" x14ac:dyDescent="0.3">
      <c r="A10" s="144" t="s">
        <v>29</v>
      </c>
      <c r="B10" s="145"/>
      <c r="C10" s="145"/>
      <c r="D10" s="145"/>
      <c r="E10" s="145"/>
      <c r="F10" s="145"/>
      <c r="G10" s="145"/>
      <c r="H10" s="145"/>
      <c r="I10" s="28">
        <f>SUM(I5:I9)</f>
        <v>0</v>
      </c>
      <c r="J10" s="15"/>
      <c r="K10" s="26"/>
    </row>
    <row r="11" spans="1:12" ht="15.75" thickBot="1" x14ac:dyDescent="0.3">
      <c r="A11" s="29"/>
      <c r="B11" s="30"/>
      <c r="C11" s="31"/>
      <c r="D11" s="31"/>
      <c r="E11" s="31"/>
      <c r="F11" s="31"/>
      <c r="G11" s="31"/>
      <c r="H11" s="30"/>
      <c r="I11" s="32"/>
      <c r="J11" s="15"/>
    </row>
    <row r="12" spans="1:12" ht="15.75" thickBot="1" x14ac:dyDescent="0.3">
      <c r="A12" s="128" t="s">
        <v>13</v>
      </c>
      <c r="B12" s="129"/>
      <c r="C12" s="33"/>
      <c r="D12" s="34"/>
      <c r="E12" s="34"/>
      <c r="F12" s="34"/>
      <c r="G12" s="34"/>
      <c r="H12" s="35"/>
      <c r="I12" s="36"/>
      <c r="J12" s="15"/>
    </row>
    <row r="13" spans="1:12" ht="48.75" thickBot="1" x14ac:dyDescent="0.3">
      <c r="A13" s="37" t="s">
        <v>24</v>
      </c>
      <c r="B13" s="38" t="s">
        <v>90</v>
      </c>
      <c r="C13" s="39" t="s">
        <v>97</v>
      </c>
      <c r="D13" s="39" t="s">
        <v>15</v>
      </c>
      <c r="E13" s="105"/>
      <c r="F13" s="106"/>
      <c r="G13" s="40">
        <v>360</v>
      </c>
      <c r="H13" s="3">
        <v>0</v>
      </c>
      <c r="I13" s="41">
        <f>G13*H13</f>
        <v>0</v>
      </c>
      <c r="J13" s="15"/>
      <c r="K13" s="26"/>
      <c r="L13" s="27"/>
    </row>
    <row r="14" spans="1:12" ht="15.75" thickBot="1" x14ac:dyDescent="0.3">
      <c r="A14" s="146" t="s">
        <v>30</v>
      </c>
      <c r="B14" s="147"/>
      <c r="C14" s="147"/>
      <c r="D14" s="147"/>
      <c r="E14" s="147"/>
      <c r="F14" s="147"/>
      <c r="G14" s="147"/>
      <c r="H14" s="147"/>
      <c r="I14" s="42">
        <f>I13</f>
        <v>0</v>
      </c>
      <c r="J14" s="15"/>
    </row>
    <row r="15" spans="1:12" ht="15.75" thickBot="1" x14ac:dyDescent="0.3">
      <c r="A15" s="29"/>
      <c r="B15" s="30"/>
      <c r="C15" s="31"/>
      <c r="D15" s="31"/>
      <c r="E15" s="31"/>
      <c r="F15" s="31"/>
      <c r="G15" s="31"/>
      <c r="H15" s="30"/>
      <c r="I15" s="32"/>
      <c r="J15" s="15"/>
    </row>
    <row r="16" spans="1:12" ht="15.75" thickBot="1" x14ac:dyDescent="0.3">
      <c r="A16" s="126" t="s">
        <v>0</v>
      </c>
      <c r="B16" s="130"/>
      <c r="C16" s="43"/>
      <c r="D16" s="43"/>
      <c r="E16" s="43"/>
      <c r="F16" s="43"/>
      <c r="G16" s="43"/>
      <c r="H16" s="44"/>
      <c r="I16" s="45"/>
      <c r="J16" s="15"/>
    </row>
    <row r="17" spans="1:12" ht="36" x14ac:dyDescent="0.25">
      <c r="A17" s="10" t="s">
        <v>11</v>
      </c>
      <c r="B17" s="11" t="s">
        <v>59</v>
      </c>
      <c r="C17" s="12" t="s">
        <v>15</v>
      </c>
      <c r="D17" s="12" t="s">
        <v>15</v>
      </c>
      <c r="E17" s="107"/>
      <c r="F17" s="101"/>
      <c r="G17" s="13">
        <v>44</v>
      </c>
      <c r="H17" s="1">
        <v>0</v>
      </c>
      <c r="I17" s="14">
        <f>G17*H17</f>
        <v>0</v>
      </c>
      <c r="J17" s="15"/>
    </row>
    <row r="18" spans="1:12" ht="48" x14ac:dyDescent="0.25">
      <c r="A18" s="16" t="s">
        <v>14</v>
      </c>
      <c r="B18" s="17" t="s">
        <v>98</v>
      </c>
      <c r="C18" s="18" t="s">
        <v>15</v>
      </c>
      <c r="D18" s="18" t="s">
        <v>15</v>
      </c>
      <c r="E18" s="103"/>
      <c r="F18" s="102"/>
      <c r="G18" s="19">
        <v>22</v>
      </c>
      <c r="H18" s="2">
        <v>0</v>
      </c>
      <c r="I18" s="20">
        <f>G18*H18</f>
        <v>0</v>
      </c>
      <c r="J18" s="15"/>
    </row>
    <row r="19" spans="1:12" ht="36" x14ac:dyDescent="0.25">
      <c r="A19" s="16" t="s">
        <v>37</v>
      </c>
      <c r="B19" s="17" t="s">
        <v>74</v>
      </c>
      <c r="C19" s="18" t="s">
        <v>75</v>
      </c>
      <c r="D19" s="18" t="s">
        <v>15</v>
      </c>
      <c r="E19" s="103"/>
      <c r="F19" s="102"/>
      <c r="G19" s="19">
        <v>360</v>
      </c>
      <c r="H19" s="2">
        <v>0</v>
      </c>
      <c r="I19" s="20">
        <f t="shared" ref="I19:I26" si="1">G19*H19</f>
        <v>0</v>
      </c>
      <c r="J19" s="15"/>
    </row>
    <row r="20" spans="1:12" ht="96" x14ac:dyDescent="0.25">
      <c r="A20" s="16" t="s">
        <v>16</v>
      </c>
      <c r="B20" s="46" t="s">
        <v>76</v>
      </c>
      <c r="C20" s="47" t="s">
        <v>75</v>
      </c>
      <c r="D20" s="48" t="s">
        <v>15</v>
      </c>
      <c r="E20" s="103"/>
      <c r="F20" s="102"/>
      <c r="G20" s="19">
        <v>440</v>
      </c>
      <c r="H20" s="2">
        <v>0</v>
      </c>
      <c r="I20" s="20">
        <f t="shared" si="1"/>
        <v>0</v>
      </c>
      <c r="J20" s="15"/>
    </row>
    <row r="21" spans="1:12" ht="24" x14ac:dyDescent="0.25">
      <c r="A21" s="16" t="s">
        <v>17</v>
      </c>
      <c r="B21" s="17" t="s">
        <v>60</v>
      </c>
      <c r="C21" s="48" t="s">
        <v>15</v>
      </c>
      <c r="D21" s="48" t="s">
        <v>15</v>
      </c>
      <c r="E21" s="103"/>
      <c r="F21" s="102"/>
      <c r="G21" s="19">
        <v>22</v>
      </c>
      <c r="H21" s="2">
        <v>0</v>
      </c>
      <c r="I21" s="20">
        <f t="shared" si="1"/>
        <v>0</v>
      </c>
      <c r="J21" s="15"/>
    </row>
    <row r="22" spans="1:12" ht="48" x14ac:dyDescent="0.25">
      <c r="A22" s="16" t="s">
        <v>18</v>
      </c>
      <c r="B22" s="46" t="s">
        <v>61</v>
      </c>
      <c r="C22" s="48" t="s">
        <v>75</v>
      </c>
      <c r="D22" s="48" t="s">
        <v>15</v>
      </c>
      <c r="E22" s="103"/>
      <c r="F22" s="102"/>
      <c r="G22" s="19">
        <v>440</v>
      </c>
      <c r="H22" s="2">
        <v>0</v>
      </c>
      <c r="I22" s="20">
        <f t="shared" si="1"/>
        <v>0</v>
      </c>
      <c r="J22" s="15"/>
    </row>
    <row r="23" spans="1:12" ht="36" x14ac:dyDescent="0.25">
      <c r="A23" s="16" t="s">
        <v>19</v>
      </c>
      <c r="B23" s="17" t="s">
        <v>62</v>
      </c>
      <c r="C23" s="18" t="s">
        <v>77</v>
      </c>
      <c r="D23" s="18" t="s">
        <v>21</v>
      </c>
      <c r="E23" s="103"/>
      <c r="F23" s="102"/>
      <c r="G23" s="19">
        <v>460</v>
      </c>
      <c r="H23" s="2">
        <v>0</v>
      </c>
      <c r="I23" s="20">
        <f t="shared" si="1"/>
        <v>0</v>
      </c>
      <c r="J23" s="15"/>
    </row>
    <row r="24" spans="1:12" ht="36" x14ac:dyDescent="0.25">
      <c r="A24" s="16" t="s">
        <v>20</v>
      </c>
      <c r="B24" s="17" t="s">
        <v>63</v>
      </c>
      <c r="C24" s="49" t="s">
        <v>78</v>
      </c>
      <c r="D24" s="18" t="s">
        <v>21</v>
      </c>
      <c r="E24" s="103"/>
      <c r="F24" s="102"/>
      <c r="G24" s="19">
        <v>440</v>
      </c>
      <c r="H24" s="2">
        <v>0</v>
      </c>
      <c r="I24" s="20">
        <f t="shared" si="1"/>
        <v>0</v>
      </c>
      <c r="J24" s="50"/>
      <c r="K24" s="51"/>
    </row>
    <row r="25" spans="1:12" ht="48" x14ac:dyDescent="0.25">
      <c r="A25" s="16" t="s">
        <v>22</v>
      </c>
      <c r="B25" s="17" t="s">
        <v>99</v>
      </c>
      <c r="C25" s="18" t="s">
        <v>15</v>
      </c>
      <c r="D25" s="18" t="s">
        <v>15</v>
      </c>
      <c r="E25" s="102"/>
      <c r="F25" s="102"/>
      <c r="G25" s="19">
        <v>22</v>
      </c>
      <c r="H25" s="2">
        <v>0</v>
      </c>
      <c r="I25" s="20">
        <f t="shared" si="1"/>
        <v>0</v>
      </c>
      <c r="J25" s="15"/>
      <c r="K25" s="51"/>
    </row>
    <row r="26" spans="1:12" ht="24.75" thickBot="1" x14ac:dyDescent="0.3">
      <c r="A26" s="21" t="s">
        <v>25</v>
      </c>
      <c r="B26" s="52" t="s">
        <v>79</v>
      </c>
      <c r="C26" s="53" t="s">
        <v>15</v>
      </c>
      <c r="D26" s="23" t="s">
        <v>15</v>
      </c>
      <c r="E26" s="104"/>
      <c r="F26" s="104"/>
      <c r="G26" s="24">
        <v>30</v>
      </c>
      <c r="H26" s="4">
        <v>0</v>
      </c>
      <c r="I26" s="25">
        <f t="shared" si="1"/>
        <v>0</v>
      </c>
      <c r="J26" s="15"/>
      <c r="K26" s="54"/>
      <c r="L26" s="27"/>
    </row>
    <row r="27" spans="1:12" ht="15.75" thickBot="1" x14ac:dyDescent="0.3">
      <c r="A27" s="148" t="s">
        <v>29</v>
      </c>
      <c r="B27" s="149"/>
      <c r="C27" s="149"/>
      <c r="D27" s="149"/>
      <c r="E27" s="149"/>
      <c r="F27" s="149"/>
      <c r="G27" s="149"/>
      <c r="H27" s="149"/>
      <c r="I27" s="28">
        <f>SUM(I17:I26)</f>
        <v>0</v>
      </c>
      <c r="J27" s="15"/>
    </row>
    <row r="28" spans="1:12" ht="15.75" thickBot="1" x14ac:dyDescent="0.3">
      <c r="A28" s="55"/>
      <c r="B28" s="56"/>
      <c r="C28" s="57"/>
      <c r="D28" s="58"/>
      <c r="E28" s="58"/>
      <c r="F28" s="58"/>
      <c r="G28" s="58"/>
      <c r="H28" s="56"/>
      <c r="I28" s="32"/>
      <c r="J28" s="15"/>
    </row>
    <row r="29" spans="1:12" ht="15.75" thickBot="1" x14ac:dyDescent="0.3">
      <c r="A29" s="126" t="s">
        <v>23</v>
      </c>
      <c r="B29" s="130"/>
      <c r="C29" s="43"/>
      <c r="D29" s="43"/>
      <c r="E29" s="43"/>
      <c r="F29" s="43"/>
      <c r="G29" s="43"/>
      <c r="H29" s="44"/>
      <c r="I29" s="45"/>
      <c r="J29" s="15"/>
    </row>
    <row r="30" spans="1:12" ht="60" x14ac:dyDescent="0.25">
      <c r="A30" s="59" t="s">
        <v>41</v>
      </c>
      <c r="B30" s="60" t="s">
        <v>102</v>
      </c>
      <c r="C30" s="61" t="s">
        <v>15</v>
      </c>
      <c r="D30" s="62" t="s">
        <v>15</v>
      </c>
      <c r="E30" s="101"/>
      <c r="F30" s="101"/>
      <c r="G30" s="63">
        <v>3804</v>
      </c>
      <c r="H30" s="1">
        <v>0</v>
      </c>
      <c r="I30" s="64">
        <f>G30*H30</f>
        <v>0</v>
      </c>
      <c r="J30" s="15"/>
    </row>
    <row r="31" spans="1:12" ht="36.75" thickBot="1" x14ac:dyDescent="0.3">
      <c r="A31" s="65" t="s">
        <v>42</v>
      </c>
      <c r="B31" s="52" t="s">
        <v>103</v>
      </c>
      <c r="C31" s="66" t="s">
        <v>15</v>
      </c>
      <c r="D31" s="67" t="s">
        <v>15</v>
      </c>
      <c r="E31" s="104"/>
      <c r="F31" s="104"/>
      <c r="G31" s="68">
        <v>8910</v>
      </c>
      <c r="H31" s="4">
        <v>0</v>
      </c>
      <c r="I31" s="69">
        <f>G31*H31</f>
        <v>0</v>
      </c>
      <c r="J31" s="15"/>
      <c r="K31" s="26"/>
    </row>
    <row r="32" spans="1:12" ht="15.75" thickBot="1" x14ac:dyDescent="0.3">
      <c r="A32" s="144" t="s">
        <v>31</v>
      </c>
      <c r="B32" s="145"/>
      <c r="C32" s="145"/>
      <c r="D32" s="145"/>
      <c r="E32" s="145"/>
      <c r="F32" s="145"/>
      <c r="G32" s="145"/>
      <c r="H32" s="145"/>
      <c r="I32" s="28">
        <f>SUM(I30:I31)</f>
        <v>0</v>
      </c>
      <c r="J32" s="15"/>
    </row>
    <row r="33" spans="1:10" ht="15.75" thickBot="1" x14ac:dyDescent="0.3">
      <c r="A33" s="70"/>
      <c r="B33" s="71"/>
      <c r="C33" s="71"/>
      <c r="D33" s="71"/>
      <c r="E33" s="71"/>
      <c r="F33" s="71"/>
      <c r="G33" s="71"/>
      <c r="H33" s="71"/>
      <c r="I33" s="32"/>
      <c r="J33" s="15"/>
    </row>
    <row r="34" spans="1:10" ht="15.75" thickBot="1" x14ac:dyDescent="0.3">
      <c r="A34" s="126" t="s">
        <v>48</v>
      </c>
      <c r="B34" s="130"/>
      <c r="C34" s="72"/>
      <c r="D34" s="72"/>
      <c r="E34" s="72"/>
      <c r="F34" s="72"/>
      <c r="G34" s="72"/>
      <c r="H34" s="72"/>
      <c r="I34" s="45"/>
      <c r="J34" s="15"/>
    </row>
    <row r="35" spans="1:10" ht="24" x14ac:dyDescent="0.25">
      <c r="A35" s="73" t="s">
        <v>26</v>
      </c>
      <c r="B35" s="74" t="s">
        <v>64</v>
      </c>
      <c r="C35" s="75" t="s">
        <v>100</v>
      </c>
      <c r="D35" s="75" t="s">
        <v>15</v>
      </c>
      <c r="E35" s="101"/>
      <c r="F35" s="108"/>
      <c r="G35" s="76">
        <v>6</v>
      </c>
      <c r="H35" s="112">
        <v>0</v>
      </c>
      <c r="I35" s="64">
        <f>G35*H35</f>
        <v>0</v>
      </c>
      <c r="J35" s="77"/>
    </row>
    <row r="36" spans="1:10" ht="24" x14ac:dyDescent="0.25">
      <c r="A36" s="78" t="s">
        <v>27</v>
      </c>
      <c r="B36" s="79" t="s">
        <v>65</v>
      </c>
      <c r="C36" s="80" t="s">
        <v>21</v>
      </c>
      <c r="D36" s="80" t="s">
        <v>15</v>
      </c>
      <c r="E36" s="102"/>
      <c r="F36" s="109"/>
      <c r="G36" s="81">
        <v>5</v>
      </c>
      <c r="H36" s="113">
        <v>0</v>
      </c>
      <c r="I36" s="82">
        <f>G36*H36</f>
        <v>0</v>
      </c>
      <c r="J36" s="77"/>
    </row>
    <row r="37" spans="1:10" ht="24" x14ac:dyDescent="0.25">
      <c r="A37" s="78" t="s">
        <v>32</v>
      </c>
      <c r="B37" s="17" t="s">
        <v>71</v>
      </c>
      <c r="C37" s="49" t="s">
        <v>101</v>
      </c>
      <c r="D37" s="83" t="s">
        <v>15</v>
      </c>
      <c r="E37" s="110"/>
      <c r="F37" s="109"/>
      <c r="G37" s="81">
        <v>5</v>
      </c>
      <c r="H37" s="113">
        <v>0</v>
      </c>
      <c r="I37" s="82">
        <f t="shared" ref="I37:I40" si="2">G37*H37</f>
        <v>0</v>
      </c>
      <c r="J37" s="77"/>
    </row>
    <row r="38" spans="1:10" x14ac:dyDescent="0.25">
      <c r="A38" s="78" t="s">
        <v>33</v>
      </c>
      <c r="B38" s="17" t="s">
        <v>72</v>
      </c>
      <c r="C38" s="84" t="s">
        <v>15</v>
      </c>
      <c r="D38" s="83" t="s">
        <v>15</v>
      </c>
      <c r="E38" s="110"/>
      <c r="F38" s="109"/>
      <c r="G38" s="81">
        <v>20</v>
      </c>
      <c r="H38" s="113">
        <v>0</v>
      </c>
      <c r="I38" s="82">
        <f t="shared" si="2"/>
        <v>0</v>
      </c>
      <c r="J38" s="77"/>
    </row>
    <row r="39" spans="1:10" x14ac:dyDescent="0.25">
      <c r="A39" s="78" t="s">
        <v>38</v>
      </c>
      <c r="B39" s="17" t="s">
        <v>73</v>
      </c>
      <c r="C39" s="83" t="s">
        <v>15</v>
      </c>
      <c r="D39" s="83" t="s">
        <v>15</v>
      </c>
      <c r="E39" s="110"/>
      <c r="F39" s="109"/>
      <c r="G39" s="81">
        <v>20</v>
      </c>
      <c r="H39" s="113">
        <v>0</v>
      </c>
      <c r="I39" s="82">
        <f t="shared" si="2"/>
        <v>0</v>
      </c>
      <c r="J39" s="77"/>
    </row>
    <row r="40" spans="1:10" ht="60" x14ac:dyDescent="0.25">
      <c r="A40" s="78" t="s">
        <v>44</v>
      </c>
      <c r="B40" s="79" t="s">
        <v>80</v>
      </c>
      <c r="C40" s="80" t="s">
        <v>15</v>
      </c>
      <c r="D40" s="80" t="s">
        <v>15</v>
      </c>
      <c r="E40" s="102"/>
      <c r="F40" s="109"/>
      <c r="G40" s="81">
        <v>20</v>
      </c>
      <c r="H40" s="113">
        <v>0</v>
      </c>
      <c r="I40" s="82">
        <f t="shared" si="2"/>
        <v>0</v>
      </c>
      <c r="J40" s="77"/>
    </row>
    <row r="41" spans="1:10" ht="36" x14ac:dyDescent="0.25">
      <c r="A41" s="78" t="s">
        <v>45</v>
      </c>
      <c r="B41" s="79" t="s">
        <v>81</v>
      </c>
      <c r="C41" s="80" t="s">
        <v>15</v>
      </c>
      <c r="D41" s="80" t="s">
        <v>15</v>
      </c>
      <c r="E41" s="102"/>
      <c r="F41" s="109"/>
      <c r="G41" s="81">
        <v>20</v>
      </c>
      <c r="H41" s="113">
        <v>0</v>
      </c>
      <c r="I41" s="82">
        <f t="shared" ref="I41:I49" si="3">G41*H41</f>
        <v>0</v>
      </c>
      <c r="J41" s="77"/>
    </row>
    <row r="42" spans="1:10" ht="36" x14ac:dyDescent="0.25">
      <c r="A42" s="78" t="s">
        <v>50</v>
      </c>
      <c r="B42" s="79" t="s">
        <v>82</v>
      </c>
      <c r="C42" s="80" t="s">
        <v>15</v>
      </c>
      <c r="D42" s="80" t="s">
        <v>15</v>
      </c>
      <c r="E42" s="102"/>
      <c r="F42" s="109"/>
      <c r="G42" s="81">
        <v>20</v>
      </c>
      <c r="H42" s="113">
        <v>0</v>
      </c>
      <c r="I42" s="82">
        <f t="shared" si="3"/>
        <v>0</v>
      </c>
      <c r="J42" s="77"/>
    </row>
    <row r="43" spans="1:10" ht="60" x14ac:dyDescent="0.25">
      <c r="A43" s="78" t="s">
        <v>51</v>
      </c>
      <c r="B43" s="79" t="s">
        <v>83</v>
      </c>
      <c r="C43" s="80" t="s">
        <v>15</v>
      </c>
      <c r="D43" s="80" t="s">
        <v>15</v>
      </c>
      <c r="E43" s="102"/>
      <c r="F43" s="109"/>
      <c r="G43" s="81">
        <v>300</v>
      </c>
      <c r="H43" s="113">
        <v>0</v>
      </c>
      <c r="I43" s="82">
        <f t="shared" si="3"/>
        <v>0</v>
      </c>
      <c r="J43" s="77"/>
    </row>
    <row r="44" spans="1:10" ht="24" x14ac:dyDescent="0.25">
      <c r="A44" s="78" t="s">
        <v>52</v>
      </c>
      <c r="B44" s="85" t="s">
        <v>91</v>
      </c>
      <c r="C44" s="80" t="s">
        <v>15</v>
      </c>
      <c r="D44" s="80" t="s">
        <v>15</v>
      </c>
      <c r="E44" s="102"/>
      <c r="F44" s="109"/>
      <c r="G44" s="81">
        <v>40</v>
      </c>
      <c r="H44" s="113">
        <v>0</v>
      </c>
      <c r="I44" s="82">
        <f t="shared" si="3"/>
        <v>0</v>
      </c>
      <c r="J44" s="77"/>
    </row>
    <row r="45" spans="1:10" x14ac:dyDescent="0.25">
      <c r="A45" s="78" t="s">
        <v>66</v>
      </c>
      <c r="B45" s="79" t="s">
        <v>84</v>
      </c>
      <c r="C45" s="80" t="s">
        <v>15</v>
      </c>
      <c r="D45" s="80" t="s">
        <v>15</v>
      </c>
      <c r="E45" s="102"/>
      <c r="F45" s="109"/>
      <c r="G45" s="81">
        <v>40</v>
      </c>
      <c r="H45" s="113">
        <v>0</v>
      </c>
      <c r="I45" s="82">
        <f t="shared" si="3"/>
        <v>0</v>
      </c>
      <c r="J45" s="77"/>
    </row>
    <row r="46" spans="1:10" x14ac:dyDescent="0.25">
      <c r="A46" s="78" t="s">
        <v>67</v>
      </c>
      <c r="B46" s="79" t="s">
        <v>85</v>
      </c>
      <c r="C46" s="80" t="s">
        <v>15</v>
      </c>
      <c r="D46" s="80" t="s">
        <v>15</v>
      </c>
      <c r="E46" s="102"/>
      <c r="F46" s="109"/>
      <c r="G46" s="81">
        <v>5</v>
      </c>
      <c r="H46" s="113">
        <v>0</v>
      </c>
      <c r="I46" s="82">
        <f t="shared" si="3"/>
        <v>0</v>
      </c>
      <c r="J46" s="77"/>
    </row>
    <row r="47" spans="1:10" ht="48" x14ac:dyDescent="0.25">
      <c r="A47" s="78" t="s">
        <v>68</v>
      </c>
      <c r="B47" s="79" t="s">
        <v>86</v>
      </c>
      <c r="C47" s="86" t="s">
        <v>87</v>
      </c>
      <c r="D47" s="80" t="s">
        <v>15</v>
      </c>
      <c r="E47" s="102"/>
      <c r="F47" s="109"/>
      <c r="G47" s="81">
        <v>5</v>
      </c>
      <c r="H47" s="113">
        <v>0</v>
      </c>
      <c r="I47" s="82">
        <f t="shared" si="3"/>
        <v>0</v>
      </c>
      <c r="J47" s="77"/>
    </row>
    <row r="48" spans="1:10" ht="48" x14ac:dyDescent="0.25">
      <c r="A48" s="78" t="s">
        <v>69</v>
      </c>
      <c r="B48" s="79" t="s">
        <v>88</v>
      </c>
      <c r="C48" s="86" t="s">
        <v>87</v>
      </c>
      <c r="D48" s="80" t="s">
        <v>15</v>
      </c>
      <c r="E48" s="102"/>
      <c r="F48" s="109"/>
      <c r="G48" s="81">
        <v>5</v>
      </c>
      <c r="H48" s="113">
        <v>0</v>
      </c>
      <c r="I48" s="82">
        <f t="shared" si="3"/>
        <v>0</v>
      </c>
      <c r="J48" s="77"/>
    </row>
    <row r="49" spans="1:12" ht="48.75" thickBot="1" x14ac:dyDescent="0.3">
      <c r="A49" s="87" t="s">
        <v>70</v>
      </c>
      <c r="B49" s="88" t="s">
        <v>89</v>
      </c>
      <c r="C49" s="67" t="s">
        <v>87</v>
      </c>
      <c r="D49" s="89" t="s">
        <v>15</v>
      </c>
      <c r="E49" s="104"/>
      <c r="F49" s="111"/>
      <c r="G49" s="90">
        <v>5</v>
      </c>
      <c r="H49" s="114">
        <v>0</v>
      </c>
      <c r="I49" s="69">
        <f t="shared" si="3"/>
        <v>0</v>
      </c>
      <c r="J49" s="77"/>
      <c r="K49" s="26"/>
      <c r="L49" s="27"/>
    </row>
    <row r="50" spans="1:12" ht="15.75" thickBot="1" x14ac:dyDescent="0.3">
      <c r="A50" s="144" t="s">
        <v>49</v>
      </c>
      <c r="B50" s="150"/>
      <c r="C50" s="150"/>
      <c r="D50" s="150"/>
      <c r="E50" s="150"/>
      <c r="F50" s="145"/>
      <c r="G50" s="145"/>
      <c r="H50" s="145"/>
      <c r="I50" s="28">
        <f>SUM(I35:I49)</f>
        <v>0</v>
      </c>
      <c r="J50" s="77"/>
      <c r="K50" s="26"/>
    </row>
    <row r="51" spans="1:12" ht="15.75" thickBot="1" x14ac:dyDescent="0.3">
      <c r="A51" s="91"/>
      <c r="B51" s="133" t="s">
        <v>104</v>
      </c>
      <c r="C51" s="134"/>
      <c r="D51" s="134"/>
      <c r="E51" s="135"/>
      <c r="F51" s="92"/>
      <c r="G51" s="131" t="s">
        <v>39</v>
      </c>
      <c r="H51" s="132"/>
      <c r="I51" s="93">
        <f>I10+I14+I27+I32+I50</f>
        <v>0</v>
      </c>
      <c r="J51" s="15"/>
      <c r="L51" s="27"/>
    </row>
    <row r="52" spans="1:12" ht="15.75" thickBot="1" x14ac:dyDescent="0.3">
      <c r="B52" s="136"/>
      <c r="C52" s="137"/>
      <c r="D52" s="137"/>
      <c r="E52" s="138"/>
      <c r="G52" s="142" t="s">
        <v>43</v>
      </c>
      <c r="H52" s="143"/>
      <c r="I52" s="93">
        <f>I51/100*25</f>
        <v>0</v>
      </c>
    </row>
    <row r="53" spans="1:12" ht="18.75" customHeight="1" thickBot="1" x14ac:dyDescent="0.3">
      <c r="B53" s="139"/>
      <c r="C53" s="140"/>
      <c r="D53" s="140"/>
      <c r="E53" s="141"/>
      <c r="G53" s="131" t="s">
        <v>40</v>
      </c>
      <c r="H53" s="132"/>
      <c r="I53" s="93">
        <f>I51+I52</f>
        <v>0</v>
      </c>
    </row>
    <row r="54" spans="1:12" x14ac:dyDescent="0.25">
      <c r="H54" s="95"/>
    </row>
    <row r="55" spans="1:12" x14ac:dyDescent="0.25">
      <c r="H55" s="95"/>
    </row>
    <row r="56" spans="1:12" x14ac:dyDescent="0.25">
      <c r="H56" s="95"/>
    </row>
    <row r="58" spans="1:12" ht="25.5" x14ac:dyDescent="0.25">
      <c r="B58" s="96" t="s">
        <v>95</v>
      </c>
      <c r="C58" s="96"/>
      <c r="D58" s="97" t="s">
        <v>92</v>
      </c>
      <c r="F58" s="98" t="s">
        <v>93</v>
      </c>
      <c r="G58" s="98"/>
      <c r="H58" s="98"/>
      <c r="I58" s="6"/>
    </row>
    <row r="59" spans="1:12" x14ac:dyDescent="0.25">
      <c r="B59" s="96"/>
      <c r="C59" s="96"/>
      <c r="D59" s="96"/>
      <c r="E59" s="96"/>
      <c r="F59" s="98" t="s">
        <v>94</v>
      </c>
      <c r="G59" s="98"/>
      <c r="H59" s="98"/>
      <c r="I59" s="6"/>
    </row>
    <row r="60" spans="1:12" x14ac:dyDescent="0.25">
      <c r="B60" s="96"/>
      <c r="C60" s="96"/>
      <c r="D60" s="96"/>
      <c r="E60" s="96"/>
      <c r="F60" s="96"/>
      <c r="G60" s="99"/>
      <c r="H60" s="98"/>
      <c r="I60" s="100"/>
      <c r="J60" s="100"/>
    </row>
  </sheetData>
  <sheetProtection algorithmName="SHA-512" hashValue="ZYHcf/VVe3bYTrJqwTe99Kn3WF0bHhIUto6hRpVAkF3mSAc15irEtCAv0/VhGxJg8RolErWuQ/EsRiTB1bfxEg==" saltValue="EJ3y+WExZg7XLqp+ZXFYFw==" spinCount="100000" sheet="1" objects="1" scenarios="1"/>
  <mergeCells count="24">
    <mergeCell ref="A4:B4"/>
    <mergeCell ref="A12:B12"/>
    <mergeCell ref="A16:B16"/>
    <mergeCell ref="A29:B29"/>
    <mergeCell ref="G51:H51"/>
    <mergeCell ref="B51:E53"/>
    <mergeCell ref="G52:H52"/>
    <mergeCell ref="G53:H53"/>
    <mergeCell ref="A10:H10"/>
    <mergeCell ref="A14:H14"/>
    <mergeCell ref="A27:H27"/>
    <mergeCell ref="A32:H32"/>
    <mergeCell ref="A50:H50"/>
    <mergeCell ref="A34:B34"/>
    <mergeCell ref="A1:I1"/>
    <mergeCell ref="E2:E3"/>
    <mergeCell ref="F2:F3"/>
    <mergeCell ref="D2:D3"/>
    <mergeCell ref="A2:A3"/>
    <mergeCell ref="B2:B3"/>
    <mergeCell ref="C2:C3"/>
    <mergeCell ref="G2:G3"/>
    <mergeCell ref="H2:H3"/>
    <mergeCell ref="I2:I3"/>
  </mergeCells>
  <pageMargins left="0.25" right="0.25" top="0.75" bottom="0.75" header="0.3" footer="0.3"/>
  <pageSetup paperSize="9" orientation="landscape" r:id="rId1"/>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List1</vt:lpstr>
      <vt:lpstr>List2</vt:lpstr>
      <vt:lpstr>List3</vt:lpstr>
      <vt:lpstr>List1!Podrucje_ispisa</vt:lpstr>
    </vt:vector>
  </TitlesOfParts>
  <Company>Ekonomski fakultet Zagreb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dc:creator>
  <cp:lastModifiedBy>Marko Juričan</cp:lastModifiedBy>
  <cp:lastPrinted>2021-10-07T07:25:01Z</cp:lastPrinted>
  <dcterms:created xsi:type="dcterms:W3CDTF">2017-02-06T09:07:51Z</dcterms:created>
  <dcterms:modified xsi:type="dcterms:W3CDTF">2021-10-11T07:28:29Z</dcterms:modified>
</cp:coreProperties>
</file>